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27"/>
  <workbookPr showInkAnnotation="0" defaultThemeVersion="124226"/>
  <mc:AlternateContent xmlns:mc="http://schemas.openxmlformats.org/markup-compatibility/2006">
    <mc:Choice Requires="x15">
      <x15ac:absPath xmlns:x15ac="http://schemas.microsoft.com/office/spreadsheetml/2010/11/ac" url="C:\Users\JBC01\Desktop\◇◇2025年度会員登録D\03岩手\"/>
    </mc:Choice>
  </mc:AlternateContent>
  <xr:revisionPtr revIDLastSave="0" documentId="13_ncr:1_{8D2DF69C-492B-4273-B70B-458E3EA3FFA1}" xr6:coauthVersionLast="47" xr6:coauthVersionMax="47" xr10:uidLastSave="{00000000-0000-0000-0000-000000000000}"/>
  <workbookProtection lockStructure="1"/>
  <bookViews>
    <workbookView xWindow="9780" yWindow="330" windowWidth="9465" windowHeight="10020" tabRatio="743" xr2:uid="{00000000-000D-0000-FFFF-FFFF00000000}"/>
  </bookViews>
  <sheets>
    <sheet name="使い方" sheetId="8" r:id="rId1"/>
    <sheet name="支部クラブ申請書(データ入力用)" sheetId="2" r:id="rId2"/>
    <sheet name="支部クラブ申請書(データ出力用)" sheetId="9" r:id="rId3"/>
  </sheets>
  <definedNames>
    <definedName name="_xlnm.Print_Area" localSheetId="2">'支部クラブ申請書(データ出力用)'!$B$1:$P$30</definedName>
    <definedName name="_xlnm.Print_Area" localSheetId="1">'支部クラブ申請書(データ入力用)'!$A$1:$P$42</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 i="9" l="1"/>
  <c r="I29" i="9" l="1"/>
  <c r="I28" i="9"/>
  <c r="H26" i="9"/>
  <c r="I24" i="9"/>
  <c r="H20" i="9"/>
  <c r="F16" i="9"/>
  <c r="I22" i="9"/>
  <c r="K15" i="9"/>
  <c r="F14" i="9"/>
  <c r="G13" i="9"/>
  <c r="F12" i="9"/>
  <c r="K11" i="9"/>
  <c r="F10" i="9"/>
  <c r="G9" i="9"/>
  <c r="F7" i="9"/>
</calcChain>
</file>

<file path=xl/sharedStrings.xml><?xml version="1.0" encoding="utf-8"?>
<sst xmlns="http://schemas.openxmlformats.org/spreadsheetml/2006/main" count="119" uniqueCount="78">
  <si>
    <t>〒</t>
    <phoneticPr fontId="1"/>
  </si>
  <si>
    <t>TEL</t>
    <phoneticPr fontId="1"/>
  </si>
  <si>
    <t>申請年月日</t>
    <rPh sb="0" eb="2">
      <t>シンセイ</t>
    </rPh>
    <rPh sb="2" eb="5">
      <t>ネンガッピ</t>
    </rPh>
    <phoneticPr fontId="1"/>
  </si>
  <si>
    <t>支部名</t>
    <rPh sb="0" eb="2">
      <t>シブ</t>
    </rPh>
    <rPh sb="2" eb="3">
      <t>メイ</t>
    </rPh>
    <phoneticPr fontId="1"/>
  </si>
  <si>
    <t>連盟承認年月日</t>
    <rPh sb="0" eb="2">
      <t>レンメイ</t>
    </rPh>
    <rPh sb="2" eb="4">
      <t>ショウニン</t>
    </rPh>
    <rPh sb="4" eb="7">
      <t>ネンガッピ</t>
    </rPh>
    <phoneticPr fontId="1"/>
  </si>
  <si>
    <t>所属団体名</t>
    <rPh sb="0" eb="2">
      <t>ショゾク</t>
    </rPh>
    <rPh sb="2" eb="4">
      <t>ダンタイ</t>
    </rPh>
    <rPh sb="4" eb="5">
      <t>メイ</t>
    </rPh>
    <phoneticPr fontId="1"/>
  </si>
  <si>
    <t>代 表 者 名</t>
    <rPh sb="0" eb="1">
      <t>ダイ</t>
    </rPh>
    <rPh sb="2" eb="3">
      <t>ヒョウ</t>
    </rPh>
    <rPh sb="4" eb="5">
      <t>シャ</t>
    </rPh>
    <rPh sb="6" eb="7">
      <t>メイ</t>
    </rPh>
    <phoneticPr fontId="1"/>
  </si>
  <si>
    <t>使い方</t>
    <rPh sb="0" eb="1">
      <t>ツカ</t>
    </rPh>
    <rPh sb="2" eb="3">
      <t>カタ</t>
    </rPh>
    <phoneticPr fontId="1"/>
  </si>
  <si>
    <t>同シートは計算式消去防止のため、シート保護がかけられていますが、改造される際はシート保護を解除してください。</t>
    <rPh sb="0" eb="1">
      <t>ドウ</t>
    </rPh>
    <rPh sb="5" eb="7">
      <t>ケイサン</t>
    </rPh>
    <rPh sb="7" eb="8">
      <t>シキ</t>
    </rPh>
    <rPh sb="8" eb="10">
      <t>ショウキョ</t>
    </rPh>
    <rPh sb="10" eb="12">
      <t>ボウシ</t>
    </rPh>
    <rPh sb="19" eb="21">
      <t>ホゴ</t>
    </rPh>
    <rPh sb="32" eb="34">
      <t>カイゾウ</t>
    </rPh>
    <rPh sb="37" eb="38">
      <t>サイ</t>
    </rPh>
    <rPh sb="42" eb="44">
      <t>ホゴ</t>
    </rPh>
    <rPh sb="45" eb="47">
      <t>カイジョ</t>
    </rPh>
    <phoneticPr fontId="1"/>
  </si>
  <si>
    <t>（パスワードは不要で解除出来ます）</t>
    <phoneticPr fontId="1"/>
  </si>
  <si>
    <t>支部
所在地</t>
    <rPh sb="0" eb="2">
      <t>シブ</t>
    </rPh>
    <rPh sb="3" eb="6">
      <t>ショザイチ</t>
    </rPh>
    <phoneticPr fontId="1"/>
  </si>
  <si>
    <t>クラブ名</t>
    <rPh sb="3" eb="4">
      <t>メイ</t>
    </rPh>
    <phoneticPr fontId="1"/>
  </si>
  <si>
    <t>クラブ
所在地</t>
    <rPh sb="4" eb="7">
      <t>ショザイチ</t>
    </rPh>
    <phoneticPr fontId="1"/>
  </si>
  <si>
    <t>フランチャイズ
センター</t>
    <phoneticPr fontId="1"/>
  </si>
  <si>
    <t>支部・クラブとして登録を申請いたします。</t>
    <rPh sb="0" eb="2">
      <t>シブ</t>
    </rPh>
    <rPh sb="9" eb="11">
      <t>トウロク</t>
    </rPh>
    <rPh sb="12" eb="14">
      <t>シンセイ</t>
    </rPh>
    <phoneticPr fontId="2"/>
  </si>
  <si>
    <t>クラブ
代表者名</t>
    <rPh sb="4" eb="7">
      <t>ダイヒョウシャ</t>
    </rPh>
    <rPh sb="7" eb="8">
      <t>メイ</t>
    </rPh>
    <phoneticPr fontId="1"/>
  </si>
  <si>
    <t>支　部
代表者名</t>
    <rPh sb="0" eb="1">
      <t>シ</t>
    </rPh>
    <rPh sb="2" eb="3">
      <t>ブ</t>
    </rPh>
    <rPh sb="4" eb="7">
      <t>ダイヒョウシャ</t>
    </rPh>
    <rPh sb="7" eb="8">
      <t>メイ</t>
    </rPh>
    <phoneticPr fontId="1"/>
  </si>
  <si>
    <t>所属団体名</t>
    <rPh sb="0" eb="5">
      <t>ショゾクダンタイメイ</t>
    </rPh>
    <phoneticPr fontId="1"/>
  </si>
  <si>
    <t>支部所在地〒</t>
    <rPh sb="0" eb="2">
      <t>シブ</t>
    </rPh>
    <rPh sb="2" eb="5">
      <t>ショザイチ</t>
    </rPh>
    <phoneticPr fontId="1"/>
  </si>
  <si>
    <t>支部所在地</t>
    <rPh sb="0" eb="2">
      <t>シブ</t>
    </rPh>
    <rPh sb="2" eb="5">
      <t>ショザイチ</t>
    </rPh>
    <phoneticPr fontId="1"/>
  </si>
  <si>
    <t>支部所在地TEL</t>
    <rPh sb="0" eb="2">
      <t>シブ</t>
    </rPh>
    <rPh sb="2" eb="5">
      <t>ショザイチ</t>
    </rPh>
    <phoneticPr fontId="1"/>
  </si>
  <si>
    <t>クラブ所在地〒</t>
    <rPh sb="3" eb="6">
      <t>ショザイチ</t>
    </rPh>
    <phoneticPr fontId="1"/>
  </si>
  <si>
    <t>クラブ所在地</t>
    <rPh sb="3" eb="6">
      <t>ショザイチ</t>
    </rPh>
    <phoneticPr fontId="1"/>
  </si>
  <si>
    <t>クラブ所在地TEL</t>
    <rPh sb="3" eb="6">
      <t>ショザイチ</t>
    </rPh>
    <phoneticPr fontId="1"/>
  </si>
  <si>
    <t>フランチャイズセンター</t>
    <phoneticPr fontId="1"/>
  </si>
  <si>
    <t>○△ボウリングセンター</t>
    <phoneticPr fontId="1"/>
  </si>
  <si>
    <t>中央</t>
    <rPh sb="0" eb="2">
      <t>チュウオウ</t>
    </rPh>
    <phoneticPr fontId="1"/>
  </si>
  <si>
    <t>104-1234</t>
    <phoneticPr fontId="1"/>
  </si>
  <si>
    <t>東京都中央区勝どき橋1-2</t>
    <rPh sb="0" eb="3">
      <t>トウキョウト</t>
    </rPh>
    <rPh sb="3" eb="6">
      <t>チュウオウク</t>
    </rPh>
    <rPh sb="6" eb="7">
      <t>カチ</t>
    </rPh>
    <rPh sb="9" eb="10">
      <t>バシ</t>
    </rPh>
    <phoneticPr fontId="1"/>
  </si>
  <si>
    <t>03-7000-5000</t>
    <phoneticPr fontId="1"/>
  </si>
  <si>
    <t>勝どき</t>
    <rPh sb="0" eb="1">
      <t>カチ</t>
    </rPh>
    <phoneticPr fontId="1"/>
  </si>
  <si>
    <t>104-1234</t>
    <phoneticPr fontId="1"/>
  </si>
  <si>
    <t>支部クラブ申請書（データ出力用）シートを使って申請書を作成するための入力用フォーム（表）です。</t>
    <rPh sb="0" eb="2">
      <t>シブ</t>
    </rPh>
    <rPh sb="5" eb="7">
      <t>シンセイ</t>
    </rPh>
    <rPh sb="7" eb="8">
      <t>ショ</t>
    </rPh>
    <rPh sb="12" eb="15">
      <t>シュツリョクヨウ</t>
    </rPh>
    <rPh sb="20" eb="21">
      <t>ツカ</t>
    </rPh>
    <rPh sb="23" eb="26">
      <t>シンセイショ</t>
    </rPh>
    <rPh sb="27" eb="29">
      <t>サクセイ</t>
    </rPh>
    <rPh sb="34" eb="37">
      <t>ニュウリョクヨウ</t>
    </rPh>
    <rPh sb="42" eb="43">
      <t>ヒョウ</t>
    </rPh>
    <phoneticPr fontId="1"/>
  </si>
  <si>
    <t>支部クラブ申請書（データ入力用）</t>
    <rPh sb="0" eb="2">
      <t>シブ</t>
    </rPh>
    <rPh sb="5" eb="8">
      <t>シンセイショ</t>
    </rPh>
    <rPh sb="12" eb="15">
      <t>ニュウリョクヨウ</t>
    </rPh>
    <phoneticPr fontId="1"/>
  </si>
  <si>
    <t>表に支部クラブ登録に必要な各情報をクラブごとに記入してください。</t>
    <rPh sb="0" eb="1">
      <t>ヒョウ</t>
    </rPh>
    <rPh sb="2" eb="4">
      <t>シブ</t>
    </rPh>
    <rPh sb="7" eb="9">
      <t>トウロク</t>
    </rPh>
    <rPh sb="10" eb="12">
      <t>ヒツヨウ</t>
    </rPh>
    <rPh sb="13" eb="16">
      <t>カクジョウホウ</t>
    </rPh>
    <rPh sb="23" eb="25">
      <t>キニュウ</t>
    </rPh>
    <phoneticPr fontId="1"/>
  </si>
  <si>
    <t>支部クラブ申請書（データ出力用）</t>
    <rPh sb="0" eb="2">
      <t>シブ</t>
    </rPh>
    <rPh sb="5" eb="8">
      <t>シンセイショ</t>
    </rPh>
    <rPh sb="12" eb="14">
      <t>シュツリョク</t>
    </rPh>
    <rPh sb="14" eb="15">
      <t>ヨウ</t>
    </rPh>
    <phoneticPr fontId="1"/>
  </si>
  <si>
    <t>入力すると同行のデータが3ページとも反映されます。</t>
    <rPh sb="0" eb="2">
      <t>ニュウリョク</t>
    </rPh>
    <rPh sb="5" eb="6">
      <t>ドウ</t>
    </rPh>
    <phoneticPr fontId="1"/>
  </si>
  <si>
    <t>支部代表者名</t>
    <rPh sb="0" eb="2">
      <t>シブ</t>
    </rPh>
    <rPh sb="2" eb="5">
      <t>ダイヒョウシャ</t>
    </rPh>
    <rPh sb="5" eb="6">
      <t>メイ</t>
    </rPh>
    <phoneticPr fontId="1"/>
  </si>
  <si>
    <t>クラブ代表者名</t>
    <rPh sb="3" eb="6">
      <t>ダイヒョウシャ</t>
    </rPh>
    <rPh sb="6" eb="7">
      <t>メイ</t>
    </rPh>
    <phoneticPr fontId="1"/>
  </si>
  <si>
    <t>所属団体代表者名</t>
    <rPh sb="0" eb="2">
      <t>ショゾク</t>
    </rPh>
    <rPh sb="2" eb="4">
      <t>ダンタイ</t>
    </rPh>
    <rPh sb="4" eb="7">
      <t>ダイヒョウシャ</t>
    </rPh>
    <rPh sb="7" eb="8">
      <t>メイ</t>
    </rPh>
    <phoneticPr fontId="1"/>
  </si>
  <si>
    <t>山本一郎</t>
    <rPh sb="0" eb="2">
      <t>ヤマモト</t>
    </rPh>
    <rPh sb="2" eb="4">
      <t>イチロウ</t>
    </rPh>
    <phoneticPr fontId="1"/>
  </si>
  <si>
    <t>田中二郎</t>
    <rPh sb="0" eb="2">
      <t>タナカ</t>
    </rPh>
    <rPh sb="2" eb="4">
      <t>ジロウ</t>
    </rPh>
    <phoneticPr fontId="1"/>
  </si>
  <si>
    <t>申請年月日(支部クラブ)</t>
    <rPh sb="0" eb="2">
      <t>シンセイ</t>
    </rPh>
    <rPh sb="2" eb="5">
      <t>ネンガッピ</t>
    </rPh>
    <rPh sb="6" eb="8">
      <t>シブ</t>
    </rPh>
    <phoneticPr fontId="1"/>
  </si>
  <si>
    <t>東京都ボウリング連盟</t>
    <rPh sb="0" eb="10">
      <t>１３</t>
    </rPh>
    <phoneticPr fontId="1"/>
  </si>
  <si>
    <t>支部クラブ登録申請書様式フォーム</t>
    <rPh sb="0" eb="2">
      <t>シブ</t>
    </rPh>
    <rPh sb="5" eb="7">
      <t>トウロク</t>
    </rPh>
    <rPh sb="7" eb="10">
      <t>シンセイショ</t>
    </rPh>
    <rPh sb="10" eb="12">
      <t>ヨウシキ</t>
    </rPh>
    <phoneticPr fontId="3"/>
  </si>
  <si>
    <t>132202</t>
    <phoneticPr fontId="1"/>
  </si>
  <si>
    <t>↑
支部クラブID</t>
    <rPh sb="2" eb="4">
      <t>シブ</t>
    </rPh>
    <phoneticPr fontId="8"/>
  </si>
  <si>
    <t>支部クラブID</t>
    <rPh sb="0" eb="2">
      <t>シブ</t>
    </rPh>
    <phoneticPr fontId="1"/>
  </si>
  <si>
    <t>シート内左の「A4」（黄色セル）に支部クラブ申請書（データ入力用）シートで作成した表の左1列目「支部クラブID」と同じ値を</t>
    <rPh sb="3" eb="4">
      <t>ナイ</t>
    </rPh>
    <rPh sb="4" eb="5">
      <t>ヒダリ</t>
    </rPh>
    <rPh sb="11" eb="13">
      <t>キイロ</t>
    </rPh>
    <rPh sb="17" eb="19">
      <t>シブ</t>
    </rPh>
    <rPh sb="22" eb="25">
      <t>シンセイショ</t>
    </rPh>
    <rPh sb="29" eb="32">
      <t>ニュウリョクヨウ</t>
    </rPh>
    <rPh sb="37" eb="39">
      <t>サクセイ</t>
    </rPh>
    <rPh sb="41" eb="42">
      <t>ヒョウ</t>
    </rPh>
    <rPh sb="48" eb="50">
      <t>シブ</t>
    </rPh>
    <phoneticPr fontId="1"/>
  </si>
  <si>
    <t>承認年月日（連盟）</t>
    <rPh sb="0" eb="2">
      <t>ショウニン</t>
    </rPh>
    <rPh sb="2" eb="5">
      <t>ネンガッピ</t>
    </rPh>
    <rPh sb="6" eb="8">
      <t>レンメイ</t>
    </rPh>
    <phoneticPr fontId="1"/>
  </si>
  <si>
    <t>会長　○○○○</t>
    <rPh sb="0" eb="2">
      <t>カイチョウ</t>
    </rPh>
    <phoneticPr fontId="1"/>
  </si>
  <si>
    <t>お知らせいたします。</t>
    <phoneticPr fontId="3"/>
  </si>
  <si>
    <t>※　支部・クラブの新規創設、名称や内容変更等がある場合は随時、必要事項を記載し提出してください。</t>
    <rPh sb="2" eb="4">
      <t>シブ</t>
    </rPh>
    <rPh sb="9" eb="11">
      <t>シンキ</t>
    </rPh>
    <rPh sb="11" eb="13">
      <t>ソウセツ</t>
    </rPh>
    <rPh sb="14" eb="16">
      <t>メイショウ</t>
    </rPh>
    <rPh sb="17" eb="19">
      <t>ナイヨウ</t>
    </rPh>
    <rPh sb="19" eb="22">
      <t>ヘンコウトウ</t>
    </rPh>
    <rPh sb="25" eb="27">
      <t>バアイ</t>
    </rPh>
    <rPh sb="28" eb="30">
      <t>ズイジ</t>
    </rPh>
    <rPh sb="31" eb="35">
      <t>ヒツヨウジコウ</t>
    </rPh>
    <rPh sb="36" eb="38">
      <t>キサイ</t>
    </rPh>
    <rPh sb="39" eb="41">
      <t>テイシュツ</t>
    </rPh>
    <phoneticPr fontId="3"/>
  </si>
  <si>
    <t>支部クラブ申請書（データ入力用）シートに入力したデータを使いA4用紙に1クラブずつ作成するためのフォームです。</t>
    <rPh sb="0" eb="2">
      <t>シブ</t>
    </rPh>
    <rPh sb="5" eb="8">
      <t>シンセイショ</t>
    </rPh>
    <rPh sb="12" eb="14">
      <t>ニュウリョク</t>
    </rPh>
    <rPh sb="14" eb="15">
      <t>ヨウ</t>
    </rPh>
    <rPh sb="20" eb="22">
      <t>ニュウリョク</t>
    </rPh>
    <rPh sb="28" eb="29">
      <t>ツカ</t>
    </rPh>
    <phoneticPr fontId="1"/>
  </si>
  <si>
    <t>公益財団法人　JAPAN BOWLING
支部・クラブ登録申請書</t>
    <rPh sb="0" eb="2">
      <t>コウエキ</t>
    </rPh>
    <rPh sb="2" eb="4">
      <t>ザイダン</t>
    </rPh>
    <rPh sb="4" eb="6">
      <t>ホウジン</t>
    </rPh>
    <rPh sb="21" eb="23">
      <t>シブ</t>
    </rPh>
    <rPh sb="27" eb="29">
      <t>トウロク</t>
    </rPh>
    <rPh sb="29" eb="32">
      <t>シンセイショ</t>
    </rPh>
    <phoneticPr fontId="1"/>
  </si>
  <si>
    <t>JB提出用</t>
    <phoneticPr fontId="1"/>
  </si>
  <si>
    <t>支部クラブIDはJBへの登録順に割り当てた通し番号がありますので「支部クラブ実業団高校登録番号一覧」にて</t>
    <rPh sb="0" eb="2">
      <t>シブ</t>
    </rPh>
    <rPh sb="12" eb="14">
      <t>トウロク</t>
    </rPh>
    <rPh sb="14" eb="15">
      <t>ジュン</t>
    </rPh>
    <rPh sb="16" eb="17">
      <t>ワ</t>
    </rPh>
    <rPh sb="18" eb="19">
      <t>ア</t>
    </rPh>
    <rPh sb="21" eb="22">
      <t>トオ</t>
    </rPh>
    <rPh sb="23" eb="25">
      <t>バンゴウ</t>
    </rPh>
    <phoneticPr fontId="3"/>
  </si>
  <si>
    <t>1ページ目「JB提出用」、2ページ目「連盟保存用」、3ページ目「支部クラブ保存用」に分かれています。</t>
    <rPh sb="4" eb="5">
      <t>メ</t>
    </rPh>
    <rPh sb="8" eb="11">
      <t>テイシュツヨウ</t>
    </rPh>
    <rPh sb="17" eb="18">
      <t>メ</t>
    </rPh>
    <rPh sb="19" eb="21">
      <t>レンメイ</t>
    </rPh>
    <rPh sb="21" eb="24">
      <t>ホゾンヨウ</t>
    </rPh>
    <rPh sb="30" eb="31">
      <t>メ</t>
    </rPh>
    <rPh sb="32" eb="34">
      <t>シブ</t>
    </rPh>
    <rPh sb="37" eb="40">
      <t>ホゾンヨウ</t>
    </rPh>
    <rPh sb="42" eb="43">
      <t>ワ</t>
    </rPh>
    <phoneticPr fontId="1"/>
  </si>
  <si>
    <t>盛岡</t>
  </si>
  <si>
    <t>矢巾</t>
  </si>
  <si>
    <t>紫波</t>
  </si>
  <si>
    <t>一関</t>
  </si>
  <si>
    <t>陸前高田</t>
  </si>
  <si>
    <t>大船渡</t>
  </si>
  <si>
    <t>水沢</t>
  </si>
  <si>
    <t>久慈</t>
  </si>
  <si>
    <t>遠野</t>
  </si>
  <si>
    <t>花巻</t>
  </si>
  <si>
    <t>北上</t>
  </si>
  <si>
    <t>釜石</t>
  </si>
  <si>
    <t>東和</t>
  </si>
  <si>
    <t>滝沢</t>
  </si>
  <si>
    <t>奥州</t>
  </si>
  <si>
    <t>南大通</t>
  </si>
  <si>
    <t>スーパーレーン</t>
  </si>
  <si>
    <t>スターレーン</t>
  </si>
  <si>
    <t>ラウンドワン</t>
  </si>
  <si>
    <t>岩手県ボウリング連盟</t>
    <rPh sb="0" eb="10">
      <t>３</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</si>
</sst>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quot;円&quot;"/>
  </numFmts>
  <fonts count="12" x14ac:knownFonts="1">
    <font>
      <sz val="12"/>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b/>
      <sz val="12"/>
      <color theme="1"/>
      <name val="ＭＳ Ｐゴシック"/>
      <family val="3"/>
      <charset val="128"/>
      <scheme val="minor"/>
    </font>
    <font>
      <sz val="10"/>
      <color theme="1"/>
      <name val="ＭＳ Ｐ明朝"/>
      <family val="1"/>
      <charset val="128"/>
    </font>
    <font>
      <sz val="12"/>
      <color theme="1"/>
      <name val="ＭＳ Ｐ明朝"/>
      <family val="1"/>
      <charset val="128"/>
    </font>
    <font>
      <sz val="11"/>
      <color theme="1"/>
      <name val="ＭＳ Ｐ明朝"/>
      <family val="1"/>
      <charset val="128"/>
    </font>
    <font>
      <sz val="6"/>
      <name val="ＭＳ Ｐゴシック"/>
      <family val="3"/>
      <charset val="128"/>
      <scheme val="minor"/>
    </font>
    <font>
      <sz val="14"/>
      <color theme="1"/>
      <name val="ＭＳ Ｐ明朝"/>
      <family val="1"/>
      <charset val="128"/>
    </font>
    <font>
      <sz val="12"/>
      <color rgb="FFFF0000"/>
      <name val="ＭＳ Ｐゴシック"/>
      <family val="3"/>
      <charset val="128"/>
      <scheme val="minor"/>
    </font>
    <font>
      <b/>
      <sz val="18"/>
      <color indexed="8"/>
      <name val="ＭＳ Ｐ明朝"/>
      <family val="1"/>
      <charset val="128"/>
    </font>
  </fonts>
  <fills count="4">
    <fill>
      <patternFill patternType="none"/>
    </fill>
    <fill>
      <patternFill patternType="gray125"/>
    </fill>
    <fill>
      <patternFill patternType="solid">
        <fgColor theme="0" tint="-0.249977111117893"/>
        <bgColor indexed="64"/>
      </patternFill>
    </fill>
    <fill>
      <patternFill patternType="solid">
        <fgColor rgb="FFFFFF00"/>
        <bgColor indexed="64"/>
      </patternFill>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73">
    <xf numFmtId="0" fontId="0" fillId="0" borderId="0" xfId="0">
      <alignment vertical="center"/>
    </xf>
    <xf numFmtId="0" fontId="5" fillId="0" borderId="0" xfId="0" applyFont="1">
      <alignment vertical="center"/>
    </xf>
    <xf numFmtId="0" fontId="5" fillId="0" borderId="1" xfId="0" applyFont="1" applyBorder="1">
      <alignment vertical="center"/>
    </xf>
    <xf numFmtId="0" fontId="5" fillId="0" borderId="2" xfId="0" applyFont="1" applyBorder="1">
      <alignment vertical="center"/>
    </xf>
    <xf numFmtId="0" fontId="5" fillId="0" borderId="3" xfId="0" applyFont="1" applyBorder="1">
      <alignment vertical="center"/>
    </xf>
    <xf numFmtId="0" fontId="5" fillId="0" borderId="4" xfId="0" applyFont="1" applyBorder="1">
      <alignment vertical="center"/>
    </xf>
    <xf numFmtId="0" fontId="5" fillId="0" borderId="5" xfId="0" applyFont="1" applyBorder="1">
      <alignment vertical="center"/>
    </xf>
    <xf numFmtId="0" fontId="5" fillId="0" borderId="6" xfId="0" applyFont="1" applyBorder="1">
      <alignment vertical="center"/>
    </xf>
    <xf numFmtId="0" fontId="5" fillId="0" borderId="7" xfId="0" applyFont="1" applyBorder="1">
      <alignment vertical="center"/>
    </xf>
    <xf numFmtId="0" fontId="5" fillId="0" borderId="8" xfId="0" applyFont="1" applyBorder="1">
      <alignment vertical="center"/>
    </xf>
    <xf numFmtId="0" fontId="5" fillId="0" borderId="8" xfId="0" applyFont="1" applyBorder="1" applyAlignment="1"/>
    <xf numFmtId="0" fontId="5" fillId="0" borderId="0" xfId="0" applyFont="1" applyAlignment="1">
      <alignment horizontal="center"/>
    </xf>
    <xf numFmtId="0" fontId="5" fillId="0" borderId="5" xfId="0" applyFont="1" applyBorder="1" applyAlignment="1">
      <alignment horizontal="center"/>
    </xf>
    <xf numFmtId="0" fontId="5" fillId="0" borderId="5" xfId="0" applyFont="1" applyBorder="1" applyAlignment="1">
      <alignment horizontal="center" vertical="center" wrapText="1"/>
    </xf>
    <xf numFmtId="0" fontId="6" fillId="0" borderId="5" xfId="0" applyFont="1" applyBorder="1" applyAlignment="1">
      <alignment horizontal="center" vertical="center"/>
    </xf>
    <xf numFmtId="0" fontId="6" fillId="0" borderId="1" xfId="0" applyFont="1" applyBorder="1">
      <alignment vertical="center"/>
    </xf>
    <xf numFmtId="0" fontId="4" fillId="0" borderId="0" xfId="0" applyFont="1">
      <alignment vertical="center"/>
    </xf>
    <xf numFmtId="0" fontId="0" fillId="2" borderId="9" xfId="0" applyFill="1" applyBorder="1" applyProtection="1">
      <alignment vertical="center"/>
      <protection locked="0"/>
    </xf>
    <xf numFmtId="0" fontId="0" fillId="0" borderId="9" xfId="0" applyBorder="1" applyAlignment="1" applyProtection="1">
      <alignment horizontal="center" vertical="center"/>
      <protection locked="0"/>
    </xf>
    <xf numFmtId="176" fontId="0" fillId="0" borderId="9" xfId="0" applyNumberFormat="1" applyBorder="1" applyAlignment="1" applyProtection="1">
      <alignment horizontal="center" vertical="center"/>
      <protection locked="0"/>
    </xf>
    <xf numFmtId="0" fontId="0" fillId="0" borderId="0" xfId="0" applyProtection="1">
      <alignment vertical="center"/>
      <protection locked="0"/>
    </xf>
    <xf numFmtId="176" fontId="0" fillId="2" borderId="9" xfId="0" applyNumberFormat="1" applyFill="1" applyBorder="1" applyProtection="1">
      <alignment vertical="center"/>
      <protection locked="0"/>
    </xf>
    <xf numFmtId="176" fontId="0" fillId="0" borderId="0" xfId="0" applyNumberFormat="1" applyProtection="1">
      <alignment vertical="center"/>
      <protection locked="0"/>
    </xf>
    <xf numFmtId="0" fontId="0" fillId="0" borderId="9" xfId="0" applyBorder="1">
      <alignment vertical="center"/>
    </xf>
    <xf numFmtId="176" fontId="0" fillId="0" borderId="9" xfId="0" applyNumberFormat="1" applyBorder="1">
      <alignment vertical="center"/>
    </xf>
    <xf numFmtId="0" fontId="6" fillId="0" borderId="0" xfId="0" applyFont="1" applyAlignment="1">
      <alignment horizontal="left"/>
    </xf>
    <xf numFmtId="0" fontId="5" fillId="0" borderId="0" xfId="0" applyFont="1" applyAlignment="1">
      <alignment horizontal="center" vertical="center" wrapText="1"/>
    </xf>
    <xf numFmtId="0" fontId="10" fillId="0" borderId="0" xfId="0" applyFont="1">
      <alignment vertical="center"/>
    </xf>
    <xf numFmtId="49" fontId="0" fillId="2" borderId="9" xfId="0" applyNumberFormat="1" applyFill="1" applyBorder="1" applyAlignment="1" applyProtection="1">
      <alignment horizontal="right" vertical="center"/>
      <protection locked="0"/>
    </xf>
    <xf numFmtId="49" fontId="0" fillId="0" borderId="9" xfId="0" applyNumberFormat="1" applyBorder="1" applyAlignment="1">
      <alignment horizontal="right" vertical="center"/>
    </xf>
    <xf numFmtId="0" fontId="0" fillId="0" borderId="9" xfId="0" applyBorder="1" applyProtection="1">
      <alignment vertical="center"/>
      <protection locked="0"/>
    </xf>
    <xf numFmtId="14" fontId="0" fillId="2" borderId="9" xfId="0" applyNumberFormat="1" applyFill="1" applyBorder="1" applyProtection="1">
      <alignment vertical="center"/>
      <protection locked="0"/>
    </xf>
    <xf numFmtId="14" fontId="0" fillId="0" borderId="9" xfId="0" applyNumberFormat="1" applyBorder="1">
      <alignment vertical="center"/>
    </xf>
    <xf numFmtId="14" fontId="0" fillId="0" borderId="9" xfId="0" applyNumberFormat="1" applyBorder="1" applyProtection="1">
      <alignment vertical="center"/>
      <protection locked="0"/>
    </xf>
    <xf numFmtId="49" fontId="6" fillId="3" borderId="0" xfId="0" applyNumberFormat="1" applyFont="1" applyFill="1" applyAlignment="1" applyProtection="1">
      <alignment horizontal="center" vertical="center"/>
      <protection locked="0"/>
    </xf>
    <xf numFmtId="0" fontId="6" fillId="0" borderId="13" xfId="0" applyFont="1" applyBorder="1" applyAlignment="1">
      <alignment horizontal="center" vertical="center"/>
    </xf>
    <xf numFmtId="0" fontId="9" fillId="0" borderId="10" xfId="0" applyFont="1" applyBorder="1" applyAlignment="1">
      <alignment horizontal="left" vertical="center" indent="1"/>
    </xf>
    <xf numFmtId="0" fontId="9" fillId="0" borderId="12" xfId="0" applyFont="1" applyBorder="1" applyAlignment="1">
      <alignment horizontal="left" vertical="center" indent="1"/>
    </xf>
    <xf numFmtId="0" fontId="9" fillId="0" borderId="11" xfId="0" applyFont="1" applyBorder="1" applyAlignment="1">
      <alignment horizontal="left" vertical="center" indent="1"/>
    </xf>
    <xf numFmtId="0" fontId="5" fillId="0" borderId="0" xfId="0" applyFont="1">
      <alignment vertical="center"/>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0" xfId="0" applyFont="1" applyAlignment="1">
      <alignment horizontal="center" vertical="center" wrapText="1"/>
    </xf>
    <xf numFmtId="0" fontId="11" fillId="0" borderId="8"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0" fontId="6" fillId="0" borderId="2" xfId="0" applyFont="1" applyBorder="1" applyAlignment="1">
      <alignment horizontal="left"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6" fillId="0" borderId="7" xfId="0" applyFont="1" applyBorder="1" applyAlignment="1">
      <alignment horizontal="left" vertical="center" indent="1"/>
    </xf>
    <xf numFmtId="0" fontId="6" fillId="0" borderId="0" xfId="0" applyFont="1" applyAlignment="1">
      <alignment horizontal="left" vertical="center" indent="1"/>
    </xf>
    <xf numFmtId="0" fontId="6" fillId="0" borderId="8" xfId="0" applyFont="1" applyBorder="1" applyAlignment="1">
      <alignment horizontal="left" vertical="center" indent="1"/>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9" xfId="0" applyFont="1" applyBorder="1" applyAlignment="1">
      <alignment horizontal="center" vertical="center" wrapText="1"/>
    </xf>
    <xf numFmtId="0" fontId="5" fillId="0" borderId="9" xfId="0" applyFont="1" applyBorder="1" applyAlignment="1">
      <alignment horizontal="center" vertical="center"/>
    </xf>
    <xf numFmtId="0" fontId="5" fillId="0" borderId="0" xfId="0" applyFont="1" applyAlignment="1">
      <alignment horizontal="center" vertical="center" wrapText="1"/>
    </xf>
    <xf numFmtId="0" fontId="9" fillId="0" borderId="0" xfId="0" applyFont="1" applyAlignment="1">
      <alignment horizontal="left"/>
    </xf>
    <xf numFmtId="0" fontId="9" fillId="0" borderId="5" xfId="0" applyFont="1" applyBorder="1" applyAlignment="1">
      <alignment horizontal="left"/>
    </xf>
    <xf numFmtId="0" fontId="5" fillId="0" borderId="0" xfId="0" applyFont="1" applyAlignment="1">
      <alignment horizontal="right" vertical="center"/>
    </xf>
    <xf numFmtId="14" fontId="6" fillId="0" borderId="0" xfId="0" applyNumberFormat="1" applyFont="1" applyAlignment="1">
      <alignment horizontal="center" vertical="center"/>
    </xf>
    <xf numFmtId="0" fontId="6" fillId="0" borderId="0" xfId="0" applyFont="1" applyAlignment="1">
      <alignment vertical="top" wrapText="1"/>
    </xf>
    <xf numFmtId="0" fontId="6" fillId="0" borderId="8" xfId="0" applyFont="1" applyBorder="1" applyAlignment="1">
      <alignment vertical="top" wrapText="1"/>
    </xf>
    <xf numFmtId="0" fontId="7" fillId="0" borderId="9" xfId="0" applyFont="1" applyBorder="1" applyAlignment="1">
      <alignment horizontal="center" vertical="center" wrapText="1"/>
    </xf>
    <xf numFmtId="0" fontId="7" fillId="0" borderId="9" xfId="0" applyFont="1" applyBorder="1" applyAlignment="1">
      <alignment horizontal="center" vertical="center"/>
    </xf>
    <xf numFmtId="177" fontId="9" fillId="0" borderId="10" xfId="0" applyNumberFormat="1" applyFont="1" applyBorder="1" applyAlignment="1">
      <alignment horizontal="left" vertical="center" indent="1"/>
    </xf>
    <xf numFmtId="177" fontId="9" fillId="0" borderId="12" xfId="0" applyNumberFormat="1" applyFont="1" applyBorder="1" applyAlignment="1">
      <alignment horizontal="left" vertical="center" indent="1"/>
    </xf>
    <xf numFmtId="177" fontId="9" fillId="0" borderId="11" xfId="0" applyNumberFormat="1" applyFont="1" applyBorder="1" applyAlignment="1">
      <alignment horizontal="left" vertical="center" inden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8"/>
  <sheetViews>
    <sheetView tabSelected="1" workbookViewId="0"/>
  </sheetViews>
  <sheetFormatPr defaultRowHeight="18.75" customHeight="1" x14ac:dyDescent="0.15"/>
  <cols>
    <col min="1" max="1" width="4.75" customWidth="1"/>
  </cols>
  <sheetData>
    <row r="1" spans="1:2" ht="18.75" customHeight="1" x14ac:dyDescent="0.15">
      <c r="A1" s="16" t="s">
        <v>44</v>
      </c>
    </row>
    <row r="2" spans="1:2" ht="18.75" customHeight="1" x14ac:dyDescent="0.15">
      <c r="A2" s="16" t="s">
        <v>7</v>
      </c>
    </row>
    <row r="4" spans="1:2" ht="18.75" customHeight="1" x14ac:dyDescent="0.15">
      <c r="A4" s="16" t="s">
        <v>52</v>
      </c>
    </row>
    <row r="6" spans="1:2" ht="18.75" customHeight="1" x14ac:dyDescent="0.15">
      <c r="A6" t="s">
        <v>33</v>
      </c>
    </row>
    <row r="7" spans="1:2" ht="18.75" customHeight="1" x14ac:dyDescent="0.15">
      <c r="B7" t="s">
        <v>32</v>
      </c>
    </row>
    <row r="8" spans="1:2" ht="18.75" customHeight="1" x14ac:dyDescent="0.15">
      <c r="B8" s="27" t="s">
        <v>56</v>
      </c>
    </row>
    <row r="9" spans="1:2" ht="18.75" customHeight="1" x14ac:dyDescent="0.15">
      <c r="B9" s="27" t="s">
        <v>51</v>
      </c>
    </row>
    <row r="10" spans="1:2" ht="18.75" customHeight="1" x14ac:dyDescent="0.15">
      <c r="B10" t="s">
        <v>34</v>
      </c>
    </row>
    <row r="12" spans="1:2" ht="18.75" customHeight="1" x14ac:dyDescent="0.15">
      <c r="A12" t="s">
        <v>35</v>
      </c>
    </row>
    <row r="13" spans="1:2" ht="18.75" customHeight="1" x14ac:dyDescent="0.15">
      <c r="B13" t="s">
        <v>53</v>
      </c>
    </row>
    <row r="14" spans="1:2" ht="18.75" customHeight="1" x14ac:dyDescent="0.15">
      <c r="B14" t="s">
        <v>8</v>
      </c>
    </row>
    <row r="15" spans="1:2" ht="18.75" customHeight="1" x14ac:dyDescent="0.15">
      <c r="B15" t="s">
        <v>9</v>
      </c>
    </row>
    <row r="16" spans="1:2" ht="18.75" customHeight="1" x14ac:dyDescent="0.15">
      <c r="B16" t="s">
        <v>57</v>
      </c>
    </row>
    <row r="17" spans="2:2" ht="18.75" customHeight="1" x14ac:dyDescent="0.15">
      <c r="B17" s="27" t="s">
        <v>48</v>
      </c>
    </row>
    <row r="18" spans="2:2" ht="18.75" customHeight="1" x14ac:dyDescent="0.15">
      <c r="B18" s="27" t="s">
        <v>36</v>
      </c>
    </row>
  </sheetData>
  <phoneticPr fontId="3"/>
  <pageMargins left="0.7" right="0.7" top="0.75" bottom="0.75" header="0.3" footer="0.3"/>
  <pageSetup paperSize="9" orientation="landscape" horizontalDpi="0" verticalDpi="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249977111117893"/>
  </sheetPr>
  <dimension ref="A1:P42"/>
  <sheetViews>
    <sheetView zoomScaleNormal="100" workbookViewId="0">
      <selection activeCell="B7" sqref="B7"/>
    </sheetView>
  </sheetViews>
  <sheetFormatPr defaultRowHeight="18.75" customHeight="1" x14ac:dyDescent="0.15"/>
  <cols>
    <col min="1" max="1" width="12.5" style="20" bestFit="1" customWidth="1"/>
    <col min="2" max="2" width="21.5" style="20" bestFit="1" customWidth="1"/>
    <col min="3" max="3" width="9.5" style="20" bestFit="1" customWidth="1"/>
    <col min="4" max="4" width="13.875" style="20" bestFit="1" customWidth="1"/>
    <col min="5" max="5" width="25.5" style="20" bestFit="1" customWidth="1"/>
    <col min="6" max="6" width="15.375" style="20" bestFit="1" customWidth="1"/>
    <col min="7" max="7" width="14.875" style="20" bestFit="1" customWidth="1"/>
    <col min="8" max="8" width="15" style="20" bestFit="1" customWidth="1"/>
    <col min="9" max="9" width="25.5" style="20" bestFit="1" customWidth="1"/>
    <col min="10" max="10" width="16.5" style="20" bestFit="1" customWidth="1"/>
    <col min="11" max="11" width="22.625" style="22" bestFit="1" customWidth="1"/>
    <col min="12" max="12" width="23" style="22" bestFit="1" customWidth="1"/>
    <col min="13" max="13" width="13.875" style="20" bestFit="1" customWidth="1"/>
    <col min="14" max="14" width="15" style="20" bestFit="1" customWidth="1"/>
    <col min="15" max="15" width="22.75" style="20" bestFit="1" customWidth="1"/>
    <col min="16" max="16" width="18.375" style="20" bestFit="1" customWidth="1"/>
    <col min="17" max="16384" width="9" style="20"/>
  </cols>
  <sheetData>
    <row r="1" spans="1:16" ht="18.75" customHeight="1" x14ac:dyDescent="0.15">
      <c r="A1" s="18" t="s">
        <v>47</v>
      </c>
      <c r="B1" s="18" t="s">
        <v>17</v>
      </c>
      <c r="C1" s="18" t="s">
        <v>3</v>
      </c>
      <c r="D1" s="18" t="s">
        <v>18</v>
      </c>
      <c r="E1" s="18" t="s">
        <v>19</v>
      </c>
      <c r="F1" s="18" t="s">
        <v>20</v>
      </c>
      <c r="G1" s="18" t="s">
        <v>11</v>
      </c>
      <c r="H1" s="18" t="s">
        <v>21</v>
      </c>
      <c r="I1" s="18" t="s">
        <v>22</v>
      </c>
      <c r="J1" s="18" t="s">
        <v>23</v>
      </c>
      <c r="K1" s="19" t="s">
        <v>24</v>
      </c>
      <c r="L1" s="19" t="s">
        <v>42</v>
      </c>
      <c r="M1" s="18" t="s">
        <v>37</v>
      </c>
      <c r="N1" s="18" t="s">
        <v>38</v>
      </c>
      <c r="O1" s="18" t="s">
        <v>49</v>
      </c>
      <c r="P1" s="18" t="s">
        <v>39</v>
      </c>
    </row>
    <row r="2" spans="1:16" ht="18.75" customHeight="1" x14ac:dyDescent="0.15">
      <c r="A2" s="28" t="s">
        <v>45</v>
      </c>
      <c r="B2" s="17" t="s">
        <v>43</v>
      </c>
      <c r="C2" s="17" t="s">
        <v>26</v>
      </c>
      <c r="D2" s="17" t="s">
        <v>27</v>
      </c>
      <c r="E2" s="17" t="s">
        <v>28</v>
      </c>
      <c r="F2" s="17" t="s">
        <v>29</v>
      </c>
      <c r="G2" s="17" t="s">
        <v>30</v>
      </c>
      <c r="H2" s="17" t="s">
        <v>31</v>
      </c>
      <c r="I2" s="17" t="s">
        <v>28</v>
      </c>
      <c r="J2" s="17" t="s">
        <v>29</v>
      </c>
      <c r="K2" s="21" t="s">
        <v>25</v>
      </c>
      <c r="L2" s="31">
        <v>44645</v>
      </c>
      <c r="M2" s="17" t="s">
        <v>40</v>
      </c>
      <c r="N2" s="17" t="s">
        <v>41</v>
      </c>
      <c r="O2" s="31">
        <v>45383</v>
      </c>
      <c r="P2" s="17" t="s">
        <v>50</v>
      </c>
    </row>
    <row r="3" spans="1:16" ht="18.75" customHeight="1" x14ac:dyDescent="0.15">
      <c r="A3" s="29">
        <v>30101</v>
      </c>
      <c r="B3" s="23" t="s">
        <v>77</v>
      </c>
      <c r="C3" s="23" t="s">
        <v>58</v>
      </c>
      <c r="D3" s="23"/>
      <c r="E3" s="23"/>
      <c r="F3" s="23"/>
      <c r="G3" s="23" t="s">
        <v>73</v>
      </c>
      <c r="H3" s="23"/>
      <c r="I3" s="23"/>
      <c r="J3" s="23"/>
      <c r="K3" s="24"/>
      <c r="L3" s="32"/>
      <c r="M3" s="30"/>
      <c r="N3" s="30"/>
      <c r="O3" s="33"/>
      <c r="P3" s="30"/>
    </row>
    <row r="4" spans="1:16" ht="18.75" customHeight="1" x14ac:dyDescent="0.15">
      <c r="A4" s="29">
        <v>30102</v>
      </c>
      <c r="B4" s="23" t="s">
        <v>77</v>
      </c>
      <c r="C4" s="23" t="s">
        <v>58</v>
      </c>
      <c r="D4" s="23"/>
      <c r="E4" s="23"/>
      <c r="F4" s="23"/>
      <c r="G4" s="23" t="s">
        <v>74</v>
      </c>
      <c r="H4" s="23"/>
      <c r="I4" s="23"/>
      <c r="J4" s="23"/>
      <c r="K4" s="24"/>
      <c r="L4" s="32"/>
      <c r="M4" s="30"/>
      <c r="N4" s="30"/>
      <c r="O4" s="33"/>
      <c r="P4" s="30"/>
    </row>
    <row r="5" spans="1:16" ht="18.75" customHeight="1" x14ac:dyDescent="0.15">
      <c r="A5" s="29">
        <v>30103</v>
      </c>
      <c r="B5" s="23" t="s">
        <v>77</v>
      </c>
      <c r="C5" s="23" t="s">
        <v>58</v>
      </c>
      <c r="D5" s="23"/>
      <c r="E5" s="23"/>
      <c r="F5" s="23"/>
      <c r="G5" s="23" t="s">
        <v>75</v>
      </c>
      <c r="H5" s="23"/>
      <c r="I5" s="23"/>
      <c r="J5" s="23"/>
      <c r="K5" s="24"/>
      <c r="L5" s="32"/>
      <c r="M5" s="30"/>
      <c r="N5" s="30"/>
      <c r="O5" s="33"/>
      <c r="P5" s="30"/>
    </row>
    <row r="6" spans="1:16" ht="18.75" customHeight="1" x14ac:dyDescent="0.15">
      <c r="A6" s="29">
        <v>30104</v>
      </c>
      <c r="B6" s="23" t="s">
        <v>77</v>
      </c>
      <c r="C6" s="23" t="s">
        <v>58</v>
      </c>
      <c r="D6" s="23"/>
      <c r="E6" s="23"/>
      <c r="F6" s="23"/>
      <c r="G6" s="23" t="s">
        <v>76</v>
      </c>
      <c r="H6" s="23"/>
      <c r="I6" s="23"/>
      <c r="J6" s="23"/>
      <c r="K6" s="24"/>
      <c r="L6" s="32"/>
      <c r="M6" s="30"/>
      <c r="N6" s="30"/>
      <c r="O6" s="33"/>
      <c r="P6" s="30"/>
    </row>
    <row r="7" spans="1:16" ht="18.75" customHeight="1" x14ac:dyDescent="0.15">
      <c r="A7" s="29">
        <v>30201</v>
      </c>
      <c r="B7" s="23" t="s">
        <v>77</v>
      </c>
      <c r="C7" s="23" t="s">
        <v>59</v>
      </c>
      <c r="D7" s="23"/>
      <c r="E7" s="23"/>
      <c r="F7" s="23"/>
      <c r="G7" s="23" t="s">
        <v>59</v>
      </c>
      <c r="H7" s="23"/>
      <c r="I7" s="23"/>
      <c r="J7" s="23"/>
      <c r="K7" s="24"/>
      <c r="L7" s="32"/>
      <c r="M7" s="30"/>
      <c r="N7" s="30"/>
      <c r="O7" s="33"/>
      <c r="P7" s="30"/>
    </row>
    <row r="8" spans="1:16" ht="18.75" customHeight="1" x14ac:dyDescent="0.15">
      <c r="A8" s="29">
        <v>30301</v>
      </c>
      <c r="B8" s="23" t="s">
        <v>77</v>
      </c>
      <c r="C8" s="23" t="s">
        <v>60</v>
      </c>
      <c r="D8" s="23"/>
      <c r="E8" s="23"/>
      <c r="F8" s="23"/>
      <c r="G8" s="23" t="s">
        <v>60</v>
      </c>
      <c r="H8" s="23"/>
      <c r="I8" s="23"/>
      <c r="J8" s="23"/>
      <c r="K8" s="24"/>
      <c r="L8" s="32"/>
      <c r="M8" s="30"/>
      <c r="N8" s="30"/>
      <c r="O8" s="33"/>
      <c r="P8" s="30"/>
    </row>
    <row r="9" spans="1:16" ht="18.75" customHeight="1" x14ac:dyDescent="0.15">
      <c r="A9" s="29">
        <v>30401</v>
      </c>
      <c r="B9" s="23" t="s">
        <v>77</v>
      </c>
      <c r="C9" s="23" t="s">
        <v>61</v>
      </c>
      <c r="D9" s="23"/>
      <c r="E9" s="23"/>
      <c r="F9" s="23"/>
      <c r="G9" s="23" t="s">
        <v>61</v>
      </c>
      <c r="H9" s="23"/>
      <c r="I9" s="23"/>
      <c r="J9" s="23"/>
      <c r="K9" s="24"/>
      <c r="L9" s="32"/>
      <c r="M9" s="30"/>
      <c r="N9" s="30"/>
      <c r="O9" s="33"/>
      <c r="P9" s="30"/>
    </row>
    <row r="10" spans="1:16" ht="18.75" customHeight="1" x14ac:dyDescent="0.15">
      <c r="A10" s="29">
        <v>30501</v>
      </c>
      <c r="B10" s="23" t="s">
        <v>77</v>
      </c>
      <c r="C10" s="23" t="s">
        <v>62</v>
      </c>
      <c r="D10" s="23"/>
      <c r="E10" s="23"/>
      <c r="F10" s="23"/>
      <c r="G10" s="23" t="s">
        <v>62</v>
      </c>
      <c r="H10" s="23"/>
      <c r="I10" s="23"/>
      <c r="J10" s="23"/>
      <c r="K10" s="24"/>
      <c r="L10" s="32"/>
      <c r="M10" s="30"/>
      <c r="N10" s="30"/>
      <c r="O10" s="33"/>
      <c r="P10" s="30"/>
    </row>
    <row r="11" spans="1:16" ht="18.75" customHeight="1" x14ac:dyDescent="0.15">
      <c r="A11" s="29">
        <v>30601</v>
      </c>
      <c r="B11" s="23" t="s">
        <v>77</v>
      </c>
      <c r="C11" s="23" t="s">
        <v>63</v>
      </c>
      <c r="D11" s="23"/>
      <c r="E11" s="23"/>
      <c r="F11" s="23"/>
      <c r="G11" s="23" t="s">
        <v>63</v>
      </c>
      <c r="H11" s="23"/>
      <c r="I11" s="23"/>
      <c r="J11" s="23"/>
      <c r="K11" s="24"/>
      <c r="L11" s="32"/>
      <c r="M11" s="30"/>
      <c r="N11" s="30"/>
      <c r="O11" s="33"/>
      <c r="P11" s="30"/>
    </row>
    <row r="12" spans="1:16" ht="18.75" customHeight="1" x14ac:dyDescent="0.15">
      <c r="A12" s="29">
        <v>30701</v>
      </c>
      <c r="B12" s="23" t="s">
        <v>77</v>
      </c>
      <c r="C12" s="23" t="s">
        <v>64</v>
      </c>
      <c r="D12" s="23"/>
      <c r="E12" s="23"/>
      <c r="F12" s="23"/>
      <c r="G12" s="23" t="s">
        <v>64</v>
      </c>
      <c r="H12" s="23"/>
      <c r="I12" s="23"/>
      <c r="J12" s="23"/>
      <c r="K12" s="24"/>
      <c r="L12" s="32"/>
      <c r="M12" s="30"/>
      <c r="N12" s="30"/>
      <c r="O12" s="33"/>
      <c r="P12" s="30"/>
    </row>
    <row r="13" spans="1:16" ht="18.75" customHeight="1" x14ac:dyDescent="0.15">
      <c r="A13" s="29">
        <v>30801</v>
      </c>
      <c r="B13" s="23" t="s">
        <v>77</v>
      </c>
      <c r="C13" s="23" t="s">
        <v>65</v>
      </c>
      <c r="D13" s="23"/>
      <c r="E13" s="23"/>
      <c r="F13" s="23"/>
      <c r="G13" s="23" t="s">
        <v>65</v>
      </c>
      <c r="H13" s="23"/>
      <c r="I13" s="23"/>
      <c r="J13" s="23"/>
      <c r="K13" s="24"/>
      <c r="L13" s="32"/>
      <c r="M13" s="30"/>
      <c r="N13" s="30"/>
      <c r="O13" s="33"/>
      <c r="P13" s="30"/>
    </row>
    <row r="14" spans="1:16" ht="18.75" customHeight="1" x14ac:dyDescent="0.15">
      <c r="A14" s="29">
        <v>30901</v>
      </c>
      <c r="B14" s="23" t="s">
        <v>77</v>
      </c>
      <c r="C14" s="23" t="s">
        <v>66</v>
      </c>
      <c r="D14" s="23"/>
      <c r="E14" s="23"/>
      <c r="F14" s="23"/>
      <c r="G14" s="23" t="s">
        <v>66</v>
      </c>
      <c r="H14" s="23"/>
      <c r="I14" s="23"/>
      <c r="J14" s="23"/>
      <c r="K14" s="24"/>
      <c r="L14" s="32"/>
      <c r="M14" s="30"/>
      <c r="N14" s="30"/>
      <c r="O14" s="33"/>
      <c r="P14" s="30"/>
    </row>
    <row r="15" spans="1:16" ht="18.75" customHeight="1" x14ac:dyDescent="0.15">
      <c r="A15" s="29">
        <v>31001</v>
      </c>
      <c r="B15" s="23" t="s">
        <v>77</v>
      </c>
      <c r="C15" s="23" t="s">
        <v>67</v>
      </c>
      <c r="D15" s="23"/>
      <c r="E15" s="23"/>
      <c r="F15" s="23"/>
      <c r="G15" s="23" t="s">
        <v>67</v>
      </c>
      <c r="H15" s="23"/>
      <c r="I15" s="23"/>
      <c r="J15" s="23"/>
      <c r="K15" s="24"/>
      <c r="L15" s="32"/>
      <c r="M15" s="30"/>
      <c r="N15" s="30"/>
      <c r="O15" s="33"/>
      <c r="P15" s="30"/>
    </row>
    <row r="16" spans="1:16" ht="18.75" customHeight="1" x14ac:dyDescent="0.15">
      <c r="A16" s="29">
        <v>31101</v>
      </c>
      <c r="B16" s="23" t="s">
        <v>77</v>
      </c>
      <c r="C16" s="23" t="s">
        <v>68</v>
      </c>
      <c r="D16" s="23"/>
      <c r="E16" s="23"/>
      <c r="F16" s="23"/>
      <c r="G16" s="23" t="s">
        <v>68</v>
      </c>
      <c r="H16" s="23"/>
      <c r="I16" s="23"/>
      <c r="J16" s="23"/>
      <c r="K16" s="24"/>
      <c r="L16" s="32"/>
      <c r="M16" s="30"/>
      <c r="N16" s="30"/>
      <c r="O16" s="33"/>
      <c r="P16" s="30"/>
    </row>
    <row r="17" spans="1:16" ht="18.75" customHeight="1" x14ac:dyDescent="0.15">
      <c r="A17" s="29">
        <v>31201</v>
      </c>
      <c r="B17" s="23" t="s">
        <v>77</v>
      </c>
      <c r="C17" s="23" t="s">
        <v>69</v>
      </c>
      <c r="D17" s="23"/>
      <c r="E17" s="23"/>
      <c r="F17" s="23"/>
      <c r="G17" s="23" t="s">
        <v>69</v>
      </c>
      <c r="H17" s="23"/>
      <c r="I17" s="23"/>
      <c r="J17" s="23"/>
      <c r="K17" s="24"/>
      <c r="L17" s="32"/>
      <c r="M17" s="30"/>
      <c r="N17" s="30"/>
      <c r="O17" s="33"/>
      <c r="P17" s="30"/>
    </row>
    <row r="18" spans="1:16" ht="18.75" customHeight="1" x14ac:dyDescent="0.15">
      <c r="A18" s="29">
        <v>31301</v>
      </c>
      <c r="B18" s="23" t="s">
        <v>77</v>
      </c>
      <c r="C18" s="23" t="s">
        <v>70</v>
      </c>
      <c r="D18" s="23"/>
      <c r="E18" s="23"/>
      <c r="F18" s="23"/>
      <c r="G18" s="23" t="s">
        <v>70</v>
      </c>
      <c r="H18" s="23"/>
      <c r="I18" s="23"/>
      <c r="J18" s="23"/>
      <c r="K18" s="24"/>
      <c r="L18" s="32"/>
      <c r="M18" s="30"/>
      <c r="N18" s="30"/>
      <c r="O18" s="33"/>
      <c r="P18" s="30"/>
    </row>
    <row r="19" spans="1:16" ht="18.75" customHeight="1" x14ac:dyDescent="0.15">
      <c r="A19" s="29">
        <v>31401</v>
      </c>
      <c r="B19" s="23" t="s">
        <v>77</v>
      </c>
      <c r="C19" s="23" t="s">
        <v>71</v>
      </c>
      <c r="D19" s="23"/>
      <c r="E19" s="23"/>
      <c r="F19" s="23"/>
      <c r="G19" s="23" t="s">
        <v>71</v>
      </c>
      <c r="H19" s="23"/>
      <c r="I19" s="23"/>
      <c r="J19" s="23"/>
      <c r="K19" s="24"/>
      <c r="L19" s="32"/>
      <c r="M19" s="30"/>
      <c r="N19" s="30"/>
      <c r="O19" s="33"/>
      <c r="P19" s="30"/>
    </row>
    <row r="20" spans="1:16" ht="18.75" customHeight="1" x14ac:dyDescent="0.15">
      <c r="A20" s="29">
        <v>31501</v>
      </c>
      <c r="B20" s="23" t="s">
        <v>77</v>
      </c>
      <c r="C20" s="23" t="s">
        <v>72</v>
      </c>
      <c r="D20" s="23"/>
      <c r="E20" s="23"/>
      <c r="F20" s="23"/>
      <c r="G20" s="23" t="s">
        <v>72</v>
      </c>
      <c r="H20" s="23"/>
      <c r="I20" s="23"/>
      <c r="J20" s="23"/>
      <c r="K20" s="24"/>
      <c r="L20" s="32"/>
      <c r="M20" s="30"/>
      <c r="N20" s="30"/>
      <c r="O20" s="33"/>
      <c r="P20" s="30"/>
    </row>
    <row r="21" spans="1:16" ht="18.75" customHeight="1" x14ac:dyDescent="0.15">
      <c r="A21" s="29"/>
      <c r="B21" s="23"/>
      <c r="C21" s="23"/>
      <c r="D21" s="23"/>
      <c r="E21" s="23"/>
      <c r="F21" s="23"/>
      <c r="G21" s="23"/>
      <c r="H21" s="23"/>
      <c r="I21" s="23"/>
      <c r="J21" s="23"/>
      <c r="K21" s="24"/>
      <c r="L21" s="32"/>
      <c r="M21" s="30"/>
      <c r="N21" s="30"/>
      <c r="O21" s="33"/>
      <c r="P21" s="30"/>
    </row>
    <row r="22" spans="1:16" ht="18.75" customHeight="1" x14ac:dyDescent="0.15">
      <c r="A22" s="29"/>
      <c r="B22" s="23"/>
      <c r="C22" s="23"/>
      <c r="D22" s="23"/>
      <c r="E22" s="23"/>
      <c r="F22" s="23"/>
      <c r="G22" s="23"/>
      <c r="H22" s="23"/>
      <c r="I22" s="23"/>
      <c r="J22" s="23"/>
      <c r="K22" s="24"/>
      <c r="L22" s="32"/>
      <c r="M22" s="30"/>
      <c r="N22" s="30"/>
      <c r="O22" s="33"/>
      <c r="P22" s="30"/>
    </row>
    <row r="23" spans="1:16" ht="18.75" customHeight="1" x14ac:dyDescent="0.15">
      <c r="A23" s="29"/>
      <c r="B23" s="23"/>
      <c r="C23" s="23"/>
      <c r="D23" s="23"/>
      <c r="E23" s="23"/>
      <c r="F23" s="23"/>
      <c r="G23" s="23"/>
      <c r="H23" s="23"/>
      <c r="I23" s="23"/>
      <c r="J23" s="23"/>
      <c r="K23" s="24"/>
      <c r="L23" s="32"/>
      <c r="M23" s="30"/>
      <c r="N23" s="30"/>
      <c r="O23" s="33"/>
      <c r="P23" s="30"/>
    </row>
    <row r="24" spans="1:16" ht="18.75" customHeight="1" x14ac:dyDescent="0.15">
      <c r="A24" s="29"/>
      <c r="B24" s="23"/>
      <c r="C24" s="23"/>
      <c r="D24" s="23"/>
      <c r="E24" s="23"/>
      <c r="F24" s="23"/>
      <c r="G24" s="23"/>
      <c r="H24" s="23"/>
      <c r="I24" s="23"/>
      <c r="J24" s="23"/>
      <c r="K24" s="24"/>
      <c r="L24" s="32"/>
      <c r="M24" s="30"/>
      <c r="N24" s="30"/>
      <c r="O24" s="33"/>
      <c r="P24" s="30"/>
    </row>
    <row r="25" spans="1:16" ht="18.75" customHeight="1" x14ac:dyDescent="0.15">
      <c r="A25" s="29"/>
      <c r="B25" s="23"/>
      <c r="C25" s="23"/>
      <c r="D25" s="23"/>
      <c r="E25" s="23"/>
      <c r="F25" s="23"/>
      <c r="G25" s="23"/>
      <c r="H25" s="23"/>
      <c r="I25" s="23"/>
      <c r="J25" s="23"/>
      <c r="K25" s="24"/>
      <c r="L25" s="32"/>
      <c r="M25" s="30"/>
      <c r="N25" s="30"/>
      <c r="O25" s="33"/>
      <c r="P25" s="30"/>
    </row>
    <row r="26" spans="1:16" ht="18.75" customHeight="1" x14ac:dyDescent="0.15">
      <c r="A26" s="29"/>
      <c r="B26" s="23"/>
      <c r="C26" s="23"/>
      <c r="D26" s="23"/>
      <c r="E26" s="23"/>
      <c r="F26" s="23"/>
      <c r="G26" s="23"/>
      <c r="H26" s="23"/>
      <c r="I26" s="23"/>
      <c r="J26" s="23"/>
      <c r="K26" s="24"/>
      <c r="L26" s="32"/>
      <c r="M26" s="30"/>
      <c r="N26" s="30"/>
      <c r="O26" s="33"/>
      <c r="P26" s="30"/>
    </row>
    <row r="27" spans="1:16" ht="18.75" customHeight="1" x14ac:dyDescent="0.15">
      <c r="A27" s="29"/>
      <c r="B27" s="23"/>
      <c r="C27" s="23"/>
      <c r="D27" s="23"/>
      <c r="E27" s="23"/>
      <c r="F27" s="23"/>
      <c r="G27" s="23"/>
      <c r="H27" s="23"/>
      <c r="I27" s="23"/>
      <c r="J27" s="23"/>
      <c r="K27" s="24"/>
      <c r="L27" s="32"/>
      <c r="M27" s="30"/>
      <c r="N27" s="30"/>
      <c r="O27" s="33"/>
      <c r="P27" s="30"/>
    </row>
    <row r="28" spans="1:16" ht="18.75" customHeight="1" x14ac:dyDescent="0.15">
      <c r="A28" s="29"/>
      <c r="B28" s="23"/>
      <c r="C28" s="23"/>
      <c r="D28" s="23"/>
      <c r="E28" s="23"/>
      <c r="F28" s="23"/>
      <c r="G28" s="23"/>
      <c r="H28" s="23"/>
      <c r="I28" s="23"/>
      <c r="J28" s="23"/>
      <c r="K28" s="24"/>
      <c r="L28" s="32"/>
      <c r="M28" s="30"/>
      <c r="N28" s="30"/>
      <c r="O28" s="33"/>
      <c r="P28" s="30"/>
    </row>
    <row r="29" spans="1:16" ht="18.75" customHeight="1" x14ac:dyDescent="0.15">
      <c r="A29" s="29"/>
      <c r="B29" s="23"/>
      <c r="C29" s="23"/>
      <c r="D29" s="23"/>
      <c r="E29" s="23"/>
      <c r="F29" s="23"/>
      <c r="G29" s="23"/>
      <c r="H29" s="23"/>
      <c r="I29" s="23"/>
      <c r="J29" s="23"/>
      <c r="K29" s="24"/>
      <c r="L29" s="32"/>
      <c r="M29" s="30"/>
      <c r="N29" s="30"/>
      <c r="O29" s="33"/>
      <c r="P29" s="30"/>
    </row>
    <row r="30" spans="1:16" ht="18.75" customHeight="1" x14ac:dyDescent="0.15">
      <c r="A30" s="29"/>
      <c r="B30" s="23"/>
      <c r="C30" s="23"/>
      <c r="D30" s="23"/>
      <c r="E30" s="23"/>
      <c r="F30" s="23"/>
      <c r="G30" s="23"/>
      <c r="H30" s="23"/>
      <c r="I30" s="23"/>
      <c r="J30" s="23"/>
      <c r="K30" s="24"/>
      <c r="L30" s="32"/>
      <c r="M30" s="30"/>
      <c r="N30" s="30"/>
      <c r="O30" s="33"/>
      <c r="P30" s="30"/>
    </row>
    <row r="31" spans="1:16" ht="18.75" customHeight="1" x14ac:dyDescent="0.15">
      <c r="A31" s="29"/>
      <c r="B31" s="23"/>
      <c r="C31" s="23"/>
      <c r="D31" s="23"/>
      <c r="E31" s="23"/>
      <c r="F31" s="23"/>
      <c r="G31" s="23"/>
      <c r="H31" s="23"/>
      <c r="I31" s="23"/>
      <c r="J31" s="23"/>
      <c r="K31" s="24"/>
      <c r="L31" s="32"/>
      <c r="M31" s="30"/>
      <c r="N31" s="30"/>
      <c r="O31" s="33"/>
      <c r="P31" s="30"/>
    </row>
    <row r="32" spans="1:16" ht="18.75" customHeight="1" x14ac:dyDescent="0.15">
      <c r="A32" s="29"/>
      <c r="B32" s="23"/>
      <c r="C32" s="23"/>
      <c r="D32" s="23"/>
      <c r="E32" s="23"/>
      <c r="F32" s="23"/>
      <c r="G32" s="23"/>
      <c r="H32" s="23"/>
      <c r="I32" s="23"/>
      <c r="J32" s="23"/>
      <c r="K32" s="24"/>
      <c r="L32" s="32"/>
      <c r="M32" s="30"/>
      <c r="N32" s="30"/>
      <c r="O32" s="33"/>
      <c r="P32" s="30"/>
    </row>
    <row r="33" spans="1:16" ht="18.75" customHeight="1" x14ac:dyDescent="0.15">
      <c r="A33" s="29"/>
      <c r="B33" s="23"/>
      <c r="C33" s="23"/>
      <c r="D33" s="23"/>
      <c r="E33" s="23"/>
      <c r="F33" s="23"/>
      <c r="G33" s="23"/>
      <c r="H33" s="23"/>
      <c r="I33" s="23"/>
      <c r="J33" s="23"/>
      <c r="K33" s="24"/>
      <c r="L33" s="32"/>
      <c r="M33" s="30"/>
      <c r="N33" s="30"/>
      <c r="O33" s="33"/>
      <c r="P33" s="30"/>
    </row>
    <row r="34" spans="1:16" ht="18.75" customHeight="1" x14ac:dyDescent="0.15">
      <c r="A34" s="29"/>
      <c r="B34" s="23"/>
      <c r="C34" s="23"/>
      <c r="D34" s="23"/>
      <c r="E34" s="23"/>
      <c r="F34" s="23"/>
      <c r="G34" s="23"/>
      <c r="H34" s="23"/>
      <c r="I34" s="23"/>
      <c r="J34" s="23"/>
      <c r="K34" s="24"/>
      <c r="L34" s="32"/>
      <c r="M34" s="30"/>
      <c r="N34" s="30"/>
      <c r="O34" s="33"/>
      <c r="P34" s="30"/>
    </row>
    <row r="35" spans="1:16" ht="18.75" customHeight="1" x14ac:dyDescent="0.15">
      <c r="A35" s="29"/>
      <c r="B35" s="23"/>
      <c r="C35" s="23"/>
      <c r="D35" s="23"/>
      <c r="E35" s="23"/>
      <c r="F35" s="23"/>
      <c r="G35" s="23"/>
      <c r="H35" s="23"/>
      <c r="I35" s="23"/>
      <c r="J35" s="23"/>
      <c r="K35" s="24"/>
      <c r="L35" s="32"/>
      <c r="M35" s="30"/>
      <c r="N35" s="30"/>
      <c r="O35" s="33"/>
      <c r="P35" s="30"/>
    </row>
    <row r="36" spans="1:16" ht="18.75" customHeight="1" x14ac:dyDescent="0.15">
      <c r="A36" s="29"/>
      <c r="B36" s="23"/>
      <c r="C36" s="23"/>
      <c r="D36" s="23"/>
      <c r="E36" s="23"/>
      <c r="F36" s="23"/>
      <c r="G36" s="23"/>
      <c r="H36" s="23"/>
      <c r="I36" s="23"/>
      <c r="J36" s="23"/>
      <c r="K36" s="24"/>
      <c r="L36" s="32"/>
      <c r="M36" s="30"/>
      <c r="N36" s="30"/>
      <c r="O36" s="33"/>
      <c r="P36" s="30"/>
    </row>
    <row r="37" spans="1:16" ht="18.75" customHeight="1" x14ac:dyDescent="0.15">
      <c r="A37" s="29"/>
      <c r="B37" s="23"/>
      <c r="C37" s="23"/>
      <c r="D37" s="23"/>
      <c r="E37" s="23"/>
      <c r="F37" s="23"/>
      <c r="G37" s="23"/>
      <c r="H37" s="23"/>
      <c r="I37" s="23"/>
      <c r="J37" s="23"/>
      <c r="K37" s="24"/>
      <c r="L37" s="32"/>
      <c r="M37" s="30"/>
      <c r="N37" s="30"/>
      <c r="O37" s="33"/>
      <c r="P37" s="30"/>
    </row>
    <row r="38" spans="1:16" ht="18.75" customHeight="1" x14ac:dyDescent="0.15">
      <c r="A38" s="29"/>
      <c r="B38" s="23"/>
      <c r="C38" s="23"/>
      <c r="D38" s="23"/>
      <c r="E38" s="23"/>
      <c r="F38" s="23"/>
      <c r="G38" s="23"/>
      <c r="H38" s="23"/>
      <c r="I38" s="23"/>
      <c r="J38" s="23"/>
      <c r="K38" s="24"/>
      <c r="L38" s="32"/>
      <c r="M38" s="30"/>
      <c r="N38" s="30"/>
      <c r="O38" s="33"/>
      <c r="P38" s="30"/>
    </row>
    <row r="39" spans="1:16" ht="18.75" customHeight="1" x14ac:dyDescent="0.15">
      <c r="A39" s="29"/>
      <c r="B39" s="23"/>
      <c r="C39" s="23"/>
      <c r="D39" s="23"/>
      <c r="E39" s="23"/>
      <c r="F39" s="23"/>
      <c r="G39" s="23"/>
      <c r="H39" s="23"/>
      <c r="I39" s="23"/>
      <c r="J39" s="23"/>
      <c r="K39" s="24"/>
      <c r="L39" s="32"/>
      <c r="M39" s="30"/>
      <c r="N39" s="30"/>
      <c r="O39" s="33"/>
      <c r="P39" s="30"/>
    </row>
    <row r="40" spans="1:16" ht="18.75" customHeight="1" x14ac:dyDescent="0.15">
      <c r="A40" s="29"/>
      <c r="B40" s="23"/>
      <c r="C40" s="23"/>
      <c r="D40" s="23"/>
      <c r="E40" s="23"/>
      <c r="F40" s="23"/>
      <c r="G40" s="23"/>
      <c r="H40" s="23"/>
      <c r="I40" s="23"/>
      <c r="J40" s="23"/>
      <c r="K40" s="24"/>
      <c r="L40" s="32"/>
      <c r="M40" s="30"/>
      <c r="N40" s="30"/>
      <c r="O40" s="33"/>
      <c r="P40" s="30"/>
    </row>
    <row r="41" spans="1:16" ht="18.75" customHeight="1" x14ac:dyDescent="0.15">
      <c r="A41" s="29"/>
      <c r="B41" s="23"/>
      <c r="C41" s="23"/>
      <c r="D41" s="23"/>
      <c r="E41" s="23"/>
      <c r="F41" s="23"/>
      <c r="G41" s="23"/>
      <c r="H41" s="23"/>
      <c r="I41" s="23"/>
      <c r="J41" s="23"/>
      <c r="K41" s="24"/>
      <c r="L41" s="32"/>
      <c r="M41" s="30"/>
      <c r="N41" s="30"/>
      <c r="O41" s="33"/>
      <c r="P41" s="30"/>
    </row>
    <row r="42" spans="1:16" ht="18.75" customHeight="1" x14ac:dyDescent="0.15">
      <c r="A42" s="29"/>
      <c r="B42" s="23"/>
      <c r="C42" s="23"/>
      <c r="D42" s="23"/>
      <c r="E42" s="23"/>
      <c r="F42" s="23"/>
      <c r="G42" s="23"/>
      <c r="H42" s="23"/>
      <c r="I42" s="23"/>
      <c r="J42" s="23"/>
      <c r="K42" s="24"/>
      <c r="L42" s="32"/>
      <c r="M42" s="30"/>
      <c r="N42" s="30"/>
      <c r="O42" s="33"/>
      <c r="P42" s="30"/>
    </row>
  </sheetData>
  <phoneticPr fontId="1"/>
  <pageMargins left="0.70866141732283472" right="0.70866141732283472" top="0.74803149606299213" bottom="0.74803149606299213" header="0.31496062992125984" footer="0.31496062992125984"/>
  <pageSetup paperSize="9" scale="44" orientation="landscape" r:id="rId1"/>
  <headerFooter>
    <oddHeader>&amp;C&amp;"ＭＳ Ｐ明朝,太字"&amp;16支部クラブ登録申請書</oddHead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O71"/>
  <sheetViews>
    <sheetView showZeros="0" zoomScaleNormal="100" workbookViewId="0">
      <selection activeCell="A4" sqref="A4"/>
    </sheetView>
  </sheetViews>
  <sheetFormatPr defaultRowHeight="12" x14ac:dyDescent="0.15"/>
  <cols>
    <col min="1" max="1" width="9" style="1"/>
    <col min="2" max="2" width="0.625" style="1" customWidth="1"/>
    <col min="3" max="4" width="3.75" style="1" customWidth="1"/>
    <col min="5" max="5" width="5" style="1" customWidth="1"/>
    <col min="6" max="6" width="3.125" style="1" bestFit="1" customWidth="1"/>
    <col min="7" max="7" width="3.75" style="1" customWidth="1"/>
    <col min="8" max="8" width="13.875" style="1" customWidth="1"/>
    <col min="9" max="9" width="4.125" style="1" customWidth="1"/>
    <col min="10" max="11" width="7.5" style="1" customWidth="1"/>
    <col min="12" max="12" width="5" style="1" customWidth="1"/>
    <col min="13" max="13" width="11.25" style="1" customWidth="1"/>
    <col min="14" max="14" width="3.875" style="1" customWidth="1"/>
    <col min="15" max="15" width="1.25" style="1" customWidth="1"/>
    <col min="16" max="16" width="0.625" style="1" customWidth="1"/>
    <col min="17" max="16384" width="9" style="1"/>
  </cols>
  <sheetData>
    <row r="1" spans="1:15" ht="3.75" customHeight="1" x14ac:dyDescent="0.15"/>
    <row r="2" spans="1:15" ht="15" customHeight="1" x14ac:dyDescent="0.15">
      <c r="C2" s="39" t="s">
        <v>55</v>
      </c>
      <c r="D2" s="39"/>
      <c r="E2" s="39"/>
    </row>
    <row r="3" spans="1:15" ht="15" customHeight="1" x14ac:dyDescent="0.15"/>
    <row r="4" spans="1:15" ht="30" customHeight="1" x14ac:dyDescent="0.15">
      <c r="A4" s="34"/>
      <c r="C4" s="40" t="s">
        <v>54</v>
      </c>
      <c r="D4" s="41"/>
      <c r="E4" s="41"/>
      <c r="F4" s="41"/>
      <c r="G4" s="41"/>
      <c r="H4" s="41"/>
      <c r="I4" s="41"/>
      <c r="J4" s="41"/>
      <c r="K4" s="41"/>
      <c r="L4" s="41"/>
      <c r="M4" s="41"/>
      <c r="N4" s="41"/>
      <c r="O4" s="42"/>
    </row>
    <row r="5" spans="1:15" ht="30" customHeight="1" x14ac:dyDescent="0.15">
      <c r="A5" s="61" t="s">
        <v>46</v>
      </c>
      <c r="C5" s="43"/>
      <c r="D5" s="44"/>
      <c r="E5" s="44"/>
      <c r="F5" s="44"/>
      <c r="G5" s="44"/>
      <c r="H5" s="44"/>
      <c r="I5" s="44"/>
      <c r="J5" s="44"/>
      <c r="K5" s="44"/>
      <c r="L5" s="44"/>
      <c r="M5" s="44"/>
      <c r="N5" s="44"/>
      <c r="O5" s="45"/>
    </row>
    <row r="6" spans="1:15" ht="30" customHeight="1" x14ac:dyDescent="0.15">
      <c r="A6" s="61"/>
      <c r="C6" s="46"/>
      <c r="D6" s="47"/>
      <c r="E6" s="47"/>
      <c r="F6" s="47"/>
      <c r="G6" s="47"/>
      <c r="H6" s="47"/>
      <c r="I6" s="47"/>
      <c r="J6" s="47"/>
      <c r="K6" s="47"/>
      <c r="L6" s="47"/>
      <c r="M6" s="47"/>
      <c r="N6" s="47"/>
      <c r="O6" s="48"/>
    </row>
    <row r="7" spans="1:15" ht="37.5" customHeight="1" x14ac:dyDescent="0.15">
      <c r="C7" s="35" t="s">
        <v>5</v>
      </c>
      <c r="D7" s="35"/>
      <c r="E7" s="35"/>
      <c r="F7" s="36" t="str">
        <f>IF($A$4="","",VLOOKUP($A$4,'支部クラブ申請書(データ入力用)'!$A$3:$P$42,2,FALSE))</f>
        <v/>
      </c>
      <c r="G7" s="37"/>
      <c r="H7" s="37"/>
      <c r="I7" s="37"/>
      <c r="J7" s="37"/>
      <c r="K7" s="37"/>
      <c r="L7" s="37"/>
      <c r="M7" s="37"/>
      <c r="N7" s="37"/>
      <c r="O7" s="38"/>
    </row>
    <row r="8" spans="1:15" ht="37.5" customHeight="1" x14ac:dyDescent="0.15">
      <c r="C8" s="35" t="s">
        <v>3</v>
      </c>
      <c r="D8" s="35"/>
      <c r="E8" s="35"/>
      <c r="F8" s="36" t="str">
        <f>IF($A$4="","",VLOOKUP($A$4,'支部クラブ申請書(データ入力用)'!$A$3:$P$42,3,FALSE))</f>
        <v/>
      </c>
      <c r="G8" s="37"/>
      <c r="H8" s="37"/>
      <c r="I8" s="37"/>
      <c r="J8" s="37"/>
      <c r="K8" s="37"/>
      <c r="L8" s="37"/>
      <c r="M8" s="37"/>
      <c r="N8" s="37"/>
      <c r="O8" s="38"/>
    </row>
    <row r="9" spans="1:15" ht="22.5" customHeight="1" x14ac:dyDescent="0.15">
      <c r="C9" s="59" t="s">
        <v>10</v>
      </c>
      <c r="D9" s="60"/>
      <c r="E9" s="60"/>
      <c r="F9" s="15" t="s">
        <v>0</v>
      </c>
      <c r="G9" s="49" t="str">
        <f>IF($A$4="","",VLOOKUP($A$4,'支部クラブ申請書(データ入力用)'!$A$3:$P$42,4,FALSE))</f>
        <v/>
      </c>
      <c r="H9" s="49"/>
      <c r="I9" s="50"/>
      <c r="J9" s="50"/>
      <c r="K9" s="50"/>
      <c r="L9" s="50"/>
      <c r="M9" s="50"/>
      <c r="N9" s="50"/>
      <c r="O9" s="51"/>
    </row>
    <row r="10" spans="1:15" ht="45" customHeight="1" x14ac:dyDescent="0.15">
      <c r="C10" s="60"/>
      <c r="D10" s="60"/>
      <c r="E10" s="60"/>
      <c r="F10" s="52" t="str">
        <f>IF($A$4="","",VLOOKUP($A$4,'支部クラブ申請書(データ入力用)'!$A$3:$P$42,5,FALSE))</f>
        <v/>
      </c>
      <c r="G10" s="53"/>
      <c r="H10" s="53"/>
      <c r="I10" s="53"/>
      <c r="J10" s="53"/>
      <c r="K10" s="53"/>
      <c r="L10" s="53"/>
      <c r="M10" s="53"/>
      <c r="N10" s="53"/>
      <c r="O10" s="54"/>
    </row>
    <row r="11" spans="1:15" ht="22.5" customHeight="1" x14ac:dyDescent="0.15">
      <c r="C11" s="60"/>
      <c r="D11" s="60"/>
      <c r="E11" s="60"/>
      <c r="F11" s="55"/>
      <c r="G11" s="56"/>
      <c r="H11" s="56"/>
      <c r="I11" s="56"/>
      <c r="J11" s="14" t="s">
        <v>1</v>
      </c>
      <c r="K11" s="57" t="str">
        <f>IF($A$4="","",VLOOKUP($A$4,'支部クラブ申請書(データ入力用)'!$A$3:$P$42,6,FALSE))</f>
        <v/>
      </c>
      <c r="L11" s="57"/>
      <c r="M11" s="57"/>
      <c r="N11" s="57"/>
      <c r="O11" s="58"/>
    </row>
    <row r="12" spans="1:15" ht="37.5" customHeight="1" x14ac:dyDescent="0.15">
      <c r="C12" s="35" t="s">
        <v>11</v>
      </c>
      <c r="D12" s="35"/>
      <c r="E12" s="35"/>
      <c r="F12" s="36" t="str">
        <f>IF($A$4="","",VLOOKUP($A$4,'支部クラブ申請書(データ入力用)'!$A$3:$P$42,7,FALSE))</f>
        <v/>
      </c>
      <c r="G12" s="37"/>
      <c r="H12" s="37"/>
      <c r="I12" s="37"/>
      <c r="J12" s="37"/>
      <c r="K12" s="37"/>
      <c r="L12" s="37"/>
      <c r="M12" s="37"/>
      <c r="N12" s="37"/>
      <c r="O12" s="38"/>
    </row>
    <row r="13" spans="1:15" ht="22.5" customHeight="1" x14ac:dyDescent="0.15">
      <c r="C13" s="59" t="s">
        <v>12</v>
      </c>
      <c r="D13" s="60"/>
      <c r="E13" s="60"/>
      <c r="F13" s="15" t="s">
        <v>0</v>
      </c>
      <c r="G13" s="49" t="str">
        <f>IF($A$4="","",VLOOKUP($A$4,'支部クラブ申請書(データ入力用)'!$A$3:$P$42,8,FALSE))</f>
        <v/>
      </c>
      <c r="H13" s="49"/>
      <c r="I13" s="50"/>
      <c r="J13" s="50"/>
      <c r="K13" s="50"/>
      <c r="L13" s="50"/>
      <c r="M13" s="50"/>
      <c r="N13" s="50"/>
      <c r="O13" s="51"/>
    </row>
    <row r="14" spans="1:15" ht="45" customHeight="1" x14ac:dyDescent="0.15">
      <c r="C14" s="60"/>
      <c r="D14" s="60"/>
      <c r="E14" s="60"/>
      <c r="F14" s="52" t="str">
        <f>IF($A$4="","",VLOOKUP($A$4,'支部クラブ申請書(データ入力用)'!$A$3:$P$42,9,FALSE))</f>
        <v/>
      </c>
      <c r="G14" s="53"/>
      <c r="H14" s="53"/>
      <c r="I14" s="53"/>
      <c r="J14" s="53"/>
      <c r="K14" s="53"/>
      <c r="L14" s="53"/>
      <c r="M14" s="53"/>
      <c r="N14" s="53"/>
      <c r="O14" s="54"/>
    </row>
    <row r="15" spans="1:15" ht="22.5" customHeight="1" x14ac:dyDescent="0.15">
      <c r="C15" s="60"/>
      <c r="D15" s="60"/>
      <c r="E15" s="60"/>
      <c r="F15" s="55"/>
      <c r="G15" s="56"/>
      <c r="H15" s="56"/>
      <c r="I15" s="56"/>
      <c r="J15" s="14" t="s">
        <v>1</v>
      </c>
      <c r="K15" s="57" t="str">
        <f>IF($A$4="","",VLOOKUP($A$4,'支部クラブ申請書(データ入力用)'!$A$3:$P$42,10,FALSE))</f>
        <v/>
      </c>
      <c r="L15" s="57"/>
      <c r="M15" s="57"/>
      <c r="N15" s="57"/>
      <c r="O15" s="58"/>
    </row>
    <row r="16" spans="1:15" ht="37.5" customHeight="1" x14ac:dyDescent="0.15">
      <c r="C16" s="68" t="s">
        <v>13</v>
      </c>
      <c r="D16" s="69"/>
      <c r="E16" s="69"/>
      <c r="F16" s="70" t="str">
        <f>IF($A$4="","",VLOOKUP($A$4,'支部クラブ申請書(データ入力用)'!$A$3:$P$42,11,FALSE))</f>
        <v/>
      </c>
      <c r="G16" s="71"/>
      <c r="H16" s="71"/>
      <c r="I16" s="71"/>
      <c r="J16" s="71"/>
      <c r="K16" s="71"/>
      <c r="L16" s="71"/>
      <c r="M16" s="71"/>
      <c r="N16" s="71"/>
      <c r="O16" s="72"/>
    </row>
    <row r="17" spans="3:15" ht="15" customHeight="1" x14ac:dyDescent="0.15">
      <c r="C17" s="2"/>
      <c r="D17" s="3"/>
      <c r="E17" s="3"/>
      <c r="F17" s="3"/>
      <c r="G17" s="3"/>
      <c r="H17" s="3"/>
      <c r="I17" s="3"/>
      <c r="J17" s="3"/>
      <c r="K17" s="3"/>
      <c r="L17" s="3"/>
      <c r="M17" s="3"/>
      <c r="N17" s="3"/>
      <c r="O17" s="4"/>
    </row>
    <row r="18" spans="3:15" ht="15" customHeight="1" x14ac:dyDescent="0.15">
      <c r="C18" s="8"/>
      <c r="D18" s="66" t="s">
        <v>14</v>
      </c>
      <c r="E18" s="66"/>
      <c r="F18" s="66"/>
      <c r="G18" s="66"/>
      <c r="H18" s="66"/>
      <c r="I18" s="66"/>
      <c r="J18" s="66"/>
      <c r="K18" s="66"/>
      <c r="L18" s="66"/>
      <c r="M18" s="66"/>
      <c r="N18" s="66"/>
      <c r="O18" s="67"/>
    </row>
    <row r="19" spans="3:15" ht="15" customHeight="1" x14ac:dyDescent="0.15">
      <c r="C19" s="8"/>
      <c r="O19" s="9"/>
    </row>
    <row r="20" spans="3:15" ht="22.5" customHeight="1" x14ac:dyDescent="0.15">
      <c r="C20" s="8"/>
      <c r="D20" s="64" t="s">
        <v>2</v>
      </c>
      <c r="E20" s="64"/>
      <c r="F20" s="64"/>
      <c r="H20" s="65" t="str">
        <f>IF($A$4="","",VLOOKUP($A$4,'支部クラブ申請書(データ入力用)'!$A$3:$P$42,12,FALSE))</f>
        <v/>
      </c>
      <c r="I20" s="65"/>
      <c r="O20" s="9"/>
    </row>
    <row r="21" spans="3:15" ht="22.5" customHeight="1" x14ac:dyDescent="0.15">
      <c r="C21" s="8"/>
      <c r="O21" s="9"/>
    </row>
    <row r="22" spans="3:15" ht="45" customHeight="1" x14ac:dyDescent="0.2">
      <c r="C22" s="8"/>
      <c r="H22" s="13" t="s">
        <v>16</v>
      </c>
      <c r="I22" s="63" t="str">
        <f>IF($A$4="","",VLOOKUP($A$4,'支部クラブ申請書(データ入力用)'!$A$3:$P$42,13,FALSE))</f>
        <v/>
      </c>
      <c r="J22" s="63"/>
      <c r="K22" s="63"/>
      <c r="L22" s="63"/>
      <c r="M22" s="63"/>
      <c r="N22" s="12"/>
      <c r="O22" s="10"/>
    </row>
    <row r="23" spans="3:15" ht="15" customHeight="1" x14ac:dyDescent="0.15">
      <c r="C23" s="8"/>
      <c r="H23" s="26"/>
      <c r="I23" s="25"/>
      <c r="J23" s="25"/>
      <c r="K23" s="25"/>
      <c r="L23" s="25"/>
      <c r="M23" s="25"/>
      <c r="N23" s="11"/>
      <c r="O23" s="10"/>
    </row>
    <row r="24" spans="3:15" ht="45" customHeight="1" x14ac:dyDescent="0.2">
      <c r="C24" s="8"/>
      <c r="H24" s="13" t="s">
        <v>15</v>
      </c>
      <c r="I24" s="63" t="str">
        <f>IF($A$4="","",VLOOKUP($A$4,'支部クラブ申請書(データ入力用)'!$A$3:$P$42,14,FALSE))</f>
        <v/>
      </c>
      <c r="J24" s="63"/>
      <c r="K24" s="63"/>
      <c r="L24" s="63"/>
      <c r="M24" s="63"/>
      <c r="N24" s="12"/>
      <c r="O24" s="10"/>
    </row>
    <row r="25" spans="3:15" ht="22.5" customHeight="1" x14ac:dyDescent="0.15">
      <c r="C25" s="8"/>
      <c r="O25" s="9"/>
    </row>
    <row r="26" spans="3:15" ht="22.5" customHeight="1" x14ac:dyDescent="0.15">
      <c r="C26" s="8"/>
      <c r="D26" s="64" t="s">
        <v>4</v>
      </c>
      <c r="E26" s="64"/>
      <c r="F26" s="64"/>
      <c r="H26" s="65" t="str">
        <f>IF($A$4="","",VLOOKUP($A$4,'支部クラブ申請書(データ入力用)'!$A$3:$P$42,15,FALSE))</f>
        <v/>
      </c>
      <c r="I26" s="65"/>
      <c r="O26" s="9"/>
    </row>
    <row r="27" spans="3:15" ht="22.5" customHeight="1" x14ac:dyDescent="0.15">
      <c r="C27" s="8"/>
      <c r="O27" s="9"/>
    </row>
    <row r="28" spans="3:15" ht="37.5" customHeight="1" x14ac:dyDescent="0.2">
      <c r="C28" s="8"/>
      <c r="H28" s="11" t="s">
        <v>5</v>
      </c>
      <c r="I28" s="62" t="str">
        <f>IF($A$4="","",VLOOKUP($A$4,'支部クラブ申請書(データ入力用)'!$A$3:$P$42,2,FALSE))</f>
        <v/>
      </c>
      <c r="J28" s="62"/>
      <c r="K28" s="62"/>
      <c r="L28" s="62"/>
      <c r="M28" s="62"/>
      <c r="N28" s="11"/>
      <c r="O28" s="10"/>
    </row>
    <row r="29" spans="3:15" ht="37.5" customHeight="1" x14ac:dyDescent="0.2">
      <c r="C29" s="8"/>
      <c r="H29" s="12" t="s">
        <v>6</v>
      </c>
      <c r="I29" s="63" t="str">
        <f>IF($A$4="","",VLOOKUP($A$4,'支部クラブ申請書(データ入力用)'!$A$3:$P$42,16,FALSE))</f>
        <v/>
      </c>
      <c r="J29" s="63"/>
      <c r="K29" s="63"/>
      <c r="L29" s="63"/>
      <c r="M29" s="63"/>
      <c r="N29" s="12"/>
      <c r="O29" s="10"/>
    </row>
    <row r="30" spans="3:15" ht="22.5" customHeight="1" x14ac:dyDescent="0.15">
      <c r="C30" s="5"/>
      <c r="D30" s="6"/>
      <c r="E30" s="6"/>
      <c r="F30" s="6"/>
      <c r="G30" s="6"/>
      <c r="H30" s="6"/>
      <c r="I30" s="6"/>
      <c r="J30" s="6"/>
      <c r="K30" s="6"/>
      <c r="L30" s="6"/>
      <c r="M30" s="6"/>
      <c r="N30" s="6"/>
      <c r="O30" s="7"/>
    </row>
    <row r="31" spans="3:15" ht="3.75" customHeight="1" x14ac:dyDescent="0.15"/>
    <row r="32" spans="3:15" ht="15" customHeight="1" x14ac:dyDescent="0.15"/>
    <row r="33" ht="15" customHeight="1" x14ac:dyDescent="0.15"/>
    <row r="34" ht="15" customHeight="1" x14ac:dyDescent="0.15"/>
    <row r="35" ht="15" customHeight="1" x14ac:dyDescent="0.15"/>
    <row r="36" ht="15" customHeight="1" x14ac:dyDescent="0.15"/>
    <row r="37" ht="15" customHeight="1" x14ac:dyDescent="0.15"/>
    <row r="38" ht="15" customHeight="1" x14ac:dyDescent="0.15"/>
    <row r="39" ht="15" customHeight="1" x14ac:dyDescent="0.15"/>
    <row r="40" ht="15" customHeight="1" x14ac:dyDescent="0.15"/>
    <row r="41" ht="15" customHeight="1" x14ac:dyDescent="0.15"/>
    <row r="42" ht="15" customHeight="1" x14ac:dyDescent="0.15"/>
    <row r="43" ht="15" customHeight="1" x14ac:dyDescent="0.15"/>
    <row r="44" ht="15" customHeight="1" x14ac:dyDescent="0.15"/>
    <row r="45" ht="15" customHeight="1" x14ac:dyDescent="0.15"/>
    <row r="46" ht="15" customHeight="1" x14ac:dyDescent="0.15"/>
    <row r="47" ht="15" customHeight="1" x14ac:dyDescent="0.15"/>
    <row r="48" ht="15" customHeight="1" x14ac:dyDescent="0.15"/>
    <row r="49" ht="15" customHeight="1" x14ac:dyDescent="0.15"/>
    <row r="50" ht="15" customHeight="1" x14ac:dyDescent="0.15"/>
    <row r="51" ht="15" customHeight="1" x14ac:dyDescent="0.15"/>
    <row r="52" ht="15" customHeight="1" x14ac:dyDescent="0.15"/>
    <row r="53" ht="15" customHeight="1" x14ac:dyDescent="0.15"/>
    <row r="54" ht="15" customHeight="1" x14ac:dyDescent="0.15"/>
    <row r="55" ht="15" customHeight="1" x14ac:dyDescent="0.15"/>
    <row r="56" ht="15" customHeight="1" x14ac:dyDescent="0.15"/>
    <row r="57" ht="15" customHeight="1" x14ac:dyDescent="0.15"/>
    <row r="58" ht="15" customHeight="1" x14ac:dyDescent="0.15"/>
    <row r="59" ht="15" customHeight="1" x14ac:dyDescent="0.15"/>
    <row r="60" ht="15" customHeight="1" x14ac:dyDescent="0.15"/>
    <row r="61" ht="15" customHeight="1" x14ac:dyDescent="0.15"/>
    <row r="62" ht="15" customHeight="1" x14ac:dyDescent="0.15"/>
    <row r="63" ht="15" customHeight="1" x14ac:dyDescent="0.15"/>
    <row r="64" ht="15" customHeight="1" x14ac:dyDescent="0.15"/>
    <row r="65" ht="15" customHeight="1" x14ac:dyDescent="0.15"/>
    <row r="66" ht="15" customHeight="1" x14ac:dyDescent="0.15"/>
    <row r="67" ht="15" customHeight="1" x14ac:dyDescent="0.15"/>
    <row r="68" ht="15" customHeight="1" x14ac:dyDescent="0.15"/>
    <row r="69" ht="15" customHeight="1" x14ac:dyDescent="0.15"/>
    <row r="70" ht="15" customHeight="1" x14ac:dyDescent="0.15"/>
    <row r="71" ht="15" customHeight="1" x14ac:dyDescent="0.15"/>
  </sheetData>
  <sheetProtection sheet="1" objects="1" scenarios="1"/>
  <mergeCells count="32">
    <mergeCell ref="A5:A6"/>
    <mergeCell ref="I28:M28"/>
    <mergeCell ref="I29:M29"/>
    <mergeCell ref="D26:F26"/>
    <mergeCell ref="H26:I26"/>
    <mergeCell ref="I22:M22"/>
    <mergeCell ref="I24:M24"/>
    <mergeCell ref="D18:O18"/>
    <mergeCell ref="D20:F20"/>
    <mergeCell ref="H20:I20"/>
    <mergeCell ref="C16:E16"/>
    <mergeCell ref="F16:O16"/>
    <mergeCell ref="F14:O14"/>
    <mergeCell ref="F15:I15"/>
    <mergeCell ref="K15:O15"/>
    <mergeCell ref="C13:E15"/>
    <mergeCell ref="G13:H13"/>
    <mergeCell ref="I13:O13"/>
    <mergeCell ref="C12:E12"/>
    <mergeCell ref="F12:O12"/>
    <mergeCell ref="F10:O10"/>
    <mergeCell ref="F11:I11"/>
    <mergeCell ref="K11:O11"/>
    <mergeCell ref="C9:E11"/>
    <mergeCell ref="G9:H9"/>
    <mergeCell ref="I9:O9"/>
    <mergeCell ref="C7:E7"/>
    <mergeCell ref="F7:O7"/>
    <mergeCell ref="C8:E8"/>
    <mergeCell ref="F8:O8"/>
    <mergeCell ref="C2:E2"/>
    <mergeCell ref="C4:O6"/>
  </mergeCells>
  <phoneticPr fontId="8"/>
  <pageMargins left="1.1811023622047245" right="0.78740157480314965" top="0.59055118110236227" bottom="0.59055118110236227" header="0.31496062992125984" footer="0.31496062992125984"/>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使い方</vt:lpstr>
      <vt:lpstr>支部クラブ申請書(データ入力用)</vt:lpstr>
      <vt:lpstr>支部クラブ申請書(データ出力用)</vt:lpstr>
      <vt:lpstr>'支部クラブ申請書(データ出力用)'!Print_Area</vt:lpstr>
      <vt:lpstr>'支部クラブ申請書(データ入力用)'!Print_Area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koshigoe</dc:creator>
  <cp:lastModifiedBy>腰越 正規</cp:lastModifiedBy>
  <cp:lastPrinted>2024-12-16T08:24:39Z</cp:lastPrinted>
  <dcterms:created xsi:type="dcterms:W3CDTF">2016-12-07T08:03:54Z</dcterms:created>
  <dcterms:modified xsi:type="dcterms:W3CDTF">2025-01-09T05:26:05Z</dcterms:modified>
</cp:coreProperties>
</file>